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封面" sheetId="1" r:id="rId1"/>
    <sheet name="目录" sheetId="2" r:id="rId2"/>
    <sheet name="主要职能" sheetId="3" r:id="rId3"/>
    <sheet name="机构设置" sheetId="4" r:id="rId4"/>
    <sheet name="名词解释" sheetId="5" r:id="rId5"/>
    <sheet name="编制说明" sheetId="6" r:id="rId6"/>
    <sheet name="收支总表" sheetId="7" r:id="rId7"/>
    <sheet name="收入总表" sheetId="8" r:id="rId8"/>
    <sheet name="支出总表" sheetId="9" r:id="rId9"/>
    <sheet name="财政拨款收支总表" sheetId="10" r:id="rId10"/>
    <sheet name="一般公共预算拨款表" sheetId="11" r:id="rId11"/>
    <sheet name="政府性基金拨款表" sheetId="12" r:id="rId12"/>
    <sheet name="基本支出明细表" sheetId="13" r:id="rId13"/>
    <sheet name="三公经费" sheetId="14" r:id="rId14"/>
    <sheet name="相关情况说明" sheetId="15" r:id="rId15"/>
    <sheet name="绩效申报表1" sheetId="16" r:id="rId16"/>
    <sheet name="绩效申报表2" sheetId="17" r:id="rId17"/>
    <sheet name="绩效申报表3" sheetId="18" r:id="rId18"/>
    <sheet name="绩效申报表4" sheetId="19" r:id="rId19"/>
    <sheet name="绩效申报表5" sheetId="20" r:id="rId20"/>
    <sheet name="绩效申报表6" sheetId="21" r:id="rId21"/>
    <sheet name="绩效申报表7" sheetId="22" r:id="rId22"/>
    <sheet name="绩效申报表8" sheetId="23" r:id="rId23"/>
    <sheet name="绩效申报表9" sheetId="24" r:id="rId24"/>
    <sheet name="绩效申报表10" sheetId="25" r:id="rId25"/>
    <sheet name="绩效申报表11" sheetId="26" r:id="rId26"/>
    <sheet name="绩效申报表12" sheetId="27" r:id="rId27"/>
    <sheet name="绩效申报表13" sheetId="28" r:id="rId28"/>
    <sheet name="绩效申报表14" sheetId="29" r:id="rId29"/>
  </sheets>
  <definedNames/>
  <calcPr fullCalcOnLoad="1"/>
</workbook>
</file>

<file path=xl/sharedStrings.xml><?xml version="1.0" encoding="utf-8"?>
<sst xmlns="http://schemas.openxmlformats.org/spreadsheetml/2006/main" count="3559" uniqueCount="1081">
  <si>
    <t>上海市2020年区级单位预算</t>
  </si>
  <si>
    <t>目录</t>
  </si>
  <si>
    <t>一、部门主要职能</t>
  </si>
  <si>
    <t>二、部门机构设置</t>
  </si>
  <si>
    <t>三、名词解释</t>
  </si>
  <si>
    <t>四、部门预算编制说明</t>
  </si>
  <si>
    <t>五、部门预算表</t>
  </si>
  <si>
    <t xml:space="preserve">    1. 2020年部门财务收支预算总表</t>
  </si>
  <si>
    <t xml:space="preserve">    2. 2020年部门收入预算总表</t>
  </si>
  <si>
    <t xml:space="preserve">    3. 2020年部门支出预算总表</t>
  </si>
  <si>
    <t xml:space="preserve">    4．2020年部门财政拨款收支预算总表</t>
  </si>
  <si>
    <t xml:space="preserve">    5．2020年部门一般公共预算支出功能分类预算表</t>
  </si>
  <si>
    <t xml:space="preserve">    6．2020年部门政府性基金预算支出功能分类预算表</t>
  </si>
  <si>
    <t xml:space="preserve">    7．2020年部门一般公共预算基本支出部门预算经济分类预算表</t>
  </si>
  <si>
    <t xml:space="preserve">    8. 2020年部门“三公”经费和机关运行经费预算表</t>
  </si>
  <si>
    <t>六、其他相关情况说明</t>
  </si>
  <si>
    <t>名词解释</t>
  </si>
  <si>
    <t xml:space="preserve">   （一）基本支出预算：是区级预算主管部门及所属预算单位为保障其机构正常运转、完成日常工作任务而编制的年度基本支出计划，包括人员经费和公用经费两部分。</t>
  </si>
  <si>
    <t xml:space="preserve">   （二）项目支出预算：是区级预算主管部门及所属预算单位为完成行政工作任务、事业发展目标或政府发展战略、特定目标，在基本支出之外编制的年度支出计划。</t>
  </si>
  <si>
    <t xml:space="preserve">   （三）“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区内因公出差、公务文件交换、日常工作开展等所需公务用车燃料费、维修费、过路过桥费、保险费等支出。</t>
  </si>
  <si>
    <t xml:space="preserve">   （四）机关运行经费：指行政单位和参照公务员法管理的事业单位使用一般公共预算财政拨款安排的基本支出中的日常公用经费支出。</t>
  </si>
  <si>
    <t>2020年单位财务收支预算总表</t>
  </si>
  <si>
    <t>单位：元</t>
  </si>
  <si>
    <t>本年收入</t>
  </si>
  <si>
    <t>本年支出</t>
  </si>
  <si>
    <t>项目</t>
  </si>
  <si>
    <t>预算数</t>
  </si>
  <si>
    <t>合计</t>
  </si>
  <si>
    <t>基本支出</t>
  </si>
  <si>
    <t>项目支出</t>
  </si>
  <si>
    <t>人员经费</t>
  </si>
  <si>
    <t>公用经费</t>
  </si>
  <si>
    <t>一、财政拨款收入</t>
  </si>
  <si>
    <t>一、</t>
  </si>
  <si>
    <t>一般公共服务支出</t>
  </si>
  <si>
    <t>1. 一般公共预算资金</t>
  </si>
  <si>
    <t>二、</t>
  </si>
  <si>
    <t>社会保障和就业支出</t>
  </si>
  <si>
    <t>2. 政府性基金</t>
  </si>
  <si>
    <t>三、</t>
  </si>
  <si>
    <t>卫生健康支出</t>
  </si>
  <si>
    <t>二、事业收入</t>
  </si>
  <si>
    <t>四、</t>
  </si>
  <si>
    <t>住房保障支出</t>
  </si>
  <si>
    <t>三、事业单位经营收入</t>
  </si>
  <si>
    <t>四、其他收入</t>
  </si>
  <si>
    <t>收入总计</t>
  </si>
  <si>
    <t>支出总计</t>
  </si>
  <si>
    <t>2020年单位收入预算总表</t>
  </si>
  <si>
    <t>收入预算</t>
  </si>
  <si>
    <t>功能分类科目编码</t>
  </si>
  <si>
    <t>功能分类科目名称</t>
  </si>
  <si>
    <t>财政拨款收入</t>
  </si>
  <si>
    <t>事业收入</t>
  </si>
  <si>
    <t>事业单位</t>
  </si>
  <si>
    <t>其他收入</t>
  </si>
  <si>
    <t>类</t>
  </si>
  <si>
    <t>款</t>
  </si>
  <si>
    <t>项</t>
  </si>
  <si>
    <t>经营收入</t>
  </si>
  <si>
    <t>201</t>
  </si>
  <si>
    <t>13</t>
  </si>
  <si>
    <t>商贸事务</t>
  </si>
  <si>
    <t>01</t>
  </si>
  <si>
    <t>行政运行</t>
  </si>
  <si>
    <t>208</t>
  </si>
  <si>
    <t>05</t>
  </si>
  <si>
    <t>行政事业单位养老支出</t>
  </si>
  <si>
    <t>行政单位离退休</t>
  </si>
  <si>
    <t>机关事业单位基本养老保险缴费支出</t>
  </si>
  <si>
    <t>06</t>
  </si>
  <si>
    <t>机关事业单位职业年金缴费支出</t>
  </si>
  <si>
    <t>210</t>
  </si>
  <si>
    <t>11</t>
  </si>
  <si>
    <t>行政事业单位医疗</t>
  </si>
  <si>
    <t>行政单位医疗</t>
  </si>
  <si>
    <t>221</t>
  </si>
  <si>
    <t>02</t>
  </si>
  <si>
    <t>住房改革支出</t>
  </si>
  <si>
    <t>住房公积金</t>
  </si>
  <si>
    <t>03</t>
  </si>
  <si>
    <t>购房补贴</t>
  </si>
  <si>
    <t>合      计</t>
  </si>
  <si>
    <t>注：事业收入与事业单位经营收入请手工填写并修改合计金额</t>
  </si>
  <si>
    <t>2020年单位支出预算总表</t>
  </si>
  <si>
    <t>支出预算</t>
  </si>
  <si>
    <t>2020年单位财政拨款收支预算总表</t>
  </si>
  <si>
    <t>财政拨款支出</t>
  </si>
  <si>
    <t>一般公共预算</t>
  </si>
  <si>
    <t>政府性基金预算</t>
  </si>
  <si>
    <t>一、一般公共预算资金</t>
  </si>
  <si>
    <t>二、政府性基金</t>
  </si>
  <si>
    <t>2020年单位一般公共预算支出功能分类预算表</t>
  </si>
  <si>
    <t>2020年单位政府性基金预算支出功能分类预算表</t>
  </si>
  <si>
    <t>政府性基金预算支出</t>
  </si>
  <si>
    <t>2020年单位一般公共预算基本支出部门预算经济分类预算表</t>
  </si>
  <si>
    <t>一般公共预算基本支出</t>
  </si>
  <si>
    <t>经济分类科目编码</t>
  </si>
  <si>
    <t>经济分类科目名称</t>
  </si>
  <si>
    <t>301</t>
  </si>
  <si>
    <t>工资福利支出</t>
  </si>
  <si>
    <t>基本工资</t>
  </si>
  <si>
    <t>津贴补贴</t>
  </si>
  <si>
    <t>奖金</t>
  </si>
  <si>
    <t>伙食补助费</t>
  </si>
  <si>
    <t>08</t>
  </si>
  <si>
    <t>机关事业单位基本养老保险缴费</t>
  </si>
  <si>
    <t>09</t>
  </si>
  <si>
    <t>职业年金缴费</t>
  </si>
  <si>
    <t>10</t>
  </si>
  <si>
    <t>职业基本医疗保险缴费</t>
  </si>
  <si>
    <t>12</t>
  </si>
  <si>
    <t>其他社会保障缴费</t>
  </si>
  <si>
    <t>302</t>
  </si>
  <si>
    <t>商品和服务支出</t>
  </si>
  <si>
    <t>差旅费</t>
  </si>
  <si>
    <t>15</t>
  </si>
  <si>
    <t>会议费</t>
  </si>
  <si>
    <t>16</t>
  </si>
  <si>
    <t>培训费</t>
  </si>
  <si>
    <t>17</t>
  </si>
  <si>
    <t>*公务接待费</t>
  </si>
  <si>
    <t>28</t>
  </si>
  <si>
    <t>工会经费</t>
  </si>
  <si>
    <t>29</t>
  </si>
  <si>
    <t>福利费</t>
  </si>
  <si>
    <t>99</t>
  </si>
  <si>
    <t>其他商品和服务支出</t>
  </si>
  <si>
    <t>303</t>
  </si>
  <si>
    <t>对个人和家庭的补助</t>
  </si>
  <si>
    <t>奖励金</t>
  </si>
  <si>
    <t>其他对个人和家庭的补助支出</t>
  </si>
  <si>
    <t>2020年单位“三公”经费和机关运行经费预算表</t>
  </si>
  <si>
    <t>单位:万元</t>
  </si>
  <si>
    <t>2020年“三公”经费预算数</t>
  </si>
  <si>
    <t>2020年机关运行经费预算数</t>
  </si>
  <si>
    <t>因公出国(境)费</t>
  </si>
  <si>
    <t>公务接待费</t>
  </si>
  <si>
    <t>公务用车购置及运行费</t>
  </si>
  <si>
    <t>小计</t>
  </si>
  <si>
    <t>购置费</t>
  </si>
  <si>
    <t>运行费</t>
  </si>
  <si>
    <t>相关情况说明</t>
  </si>
  <si>
    <t xml:space="preserve">  一、2020年“三公”经费预算情况说明 </t>
  </si>
  <si>
    <t xml:space="preserve">  二、机关运行经费预算</t>
  </si>
  <si>
    <t xml:space="preserve">  三、政府采购情况</t>
  </si>
  <si>
    <t xml:space="preserve">  四、绩效目标设置情况</t>
  </si>
  <si>
    <t xml:space="preserve">    松江经济技术开发区管理委员会为区政府派出机构，负责区域规划编制、政策制定、计划财务、工作协调及其他管理服务工作。主要承担安全生产、动迁安置、工程管理、劳动保障、公共卫生、信访综治等相应的管理服务职能。                                                                </t>
  </si>
  <si>
    <t>主要职能包括：</t>
  </si>
  <si>
    <t>1、贯彻落实区委、区政府的重要决策和工作部署；编制经济技术开发区总体规划和经济、社会发展计划。</t>
  </si>
  <si>
    <t>2、协调管理经济技术开发区投资促进、招商引税、规划建设、环境管理、园区建设等相关工作。</t>
  </si>
  <si>
    <t>3、负责经济技术开发区财政预决算管理、国库收支管理和财政监督、国有资产管理、财务会计管理，协助税收征管工作。</t>
  </si>
  <si>
    <t>4、负责配合区有关部门做好经济技术开发区内带征土地的管理和临时用地的报批工作，组织开展闲置土地的清理、处理和违法用地的整治等工作。</t>
  </si>
  <si>
    <t>5、负责经济技术开发区经济运行和产业发展日常管理工作。</t>
  </si>
  <si>
    <t>6、负责经济技术开发区内党建、群团等工作。</t>
  </si>
  <si>
    <t>7、负责安全生产、绿化市容、环境卫生、统计等工作。</t>
  </si>
  <si>
    <t>8、负责劳动保障、推岗就业等社会管理事务工作，协助做好综合治理、信访接待等工作。</t>
  </si>
  <si>
    <t>9、负责人才培养、开发、服务和干部职工日常管理保障工作，协助做好党建、群团等日常事务工作。</t>
  </si>
  <si>
    <t>10、承办区委、区政府交办的其他事项。</t>
  </si>
  <si>
    <t>2020年松江经济技术开发区管理委员会（本级）预算编制说明</t>
  </si>
  <si>
    <t>五、</t>
  </si>
  <si>
    <t>教育支出</t>
  </si>
  <si>
    <t>节能环保支出</t>
  </si>
  <si>
    <t>城乡社区支出</t>
  </si>
  <si>
    <t>资源勘探信息等支出</t>
  </si>
  <si>
    <t>灾害防治及应急管理支出</t>
  </si>
  <si>
    <t>六、</t>
  </si>
  <si>
    <t>七、八、</t>
  </si>
  <si>
    <t>八、</t>
  </si>
  <si>
    <t>九、</t>
  </si>
  <si>
    <t>统计信息事务</t>
  </si>
  <si>
    <t>统计抽样调查</t>
  </si>
  <si>
    <t>其他统计信息事务支出</t>
  </si>
  <si>
    <t>纪检监察事务</t>
  </si>
  <si>
    <t>其他纪检监察事务支出</t>
  </si>
  <si>
    <t>其他商贸事务支出</t>
  </si>
  <si>
    <t>群众团体事务</t>
  </si>
  <si>
    <t>一般行政管理事务</t>
  </si>
  <si>
    <t>其他群众团体事务支出</t>
  </si>
  <si>
    <t>34</t>
  </si>
  <si>
    <t>统战事务</t>
  </si>
  <si>
    <t>其他统战事务支出</t>
  </si>
  <si>
    <t>205</t>
  </si>
  <si>
    <t>进修及培训</t>
  </si>
  <si>
    <t>培训支出</t>
  </si>
  <si>
    <t>人力资源和社会保障管理事务</t>
  </si>
  <si>
    <t>其他社会保障和就业支出</t>
  </si>
  <si>
    <t>其他卫生健康支出</t>
  </si>
  <si>
    <t>211</t>
  </si>
  <si>
    <t>环境保护管理事务</t>
  </si>
  <si>
    <t>环境保护法规、规划及标准</t>
  </si>
  <si>
    <t>其他环境保护管理事务支出</t>
  </si>
  <si>
    <t>212</t>
  </si>
  <si>
    <t>城乡社区管理事务</t>
  </si>
  <si>
    <t>04</t>
  </si>
  <si>
    <t>城管执法</t>
  </si>
  <si>
    <t>其他城乡社区管理事务支出</t>
  </si>
  <si>
    <t>城乡社区规划与管理</t>
  </si>
  <si>
    <t>城乡社区公共设施</t>
  </si>
  <si>
    <t>小城镇基础设施建设</t>
  </si>
  <si>
    <t>其他城乡社区公共设施支出</t>
  </si>
  <si>
    <t>城乡社区环境卫生</t>
  </si>
  <si>
    <t>215</t>
  </si>
  <si>
    <t>支持中小企业发展和管理支出</t>
  </si>
  <si>
    <t>其他支持中小企业发展和管理支出</t>
  </si>
  <si>
    <t>224</t>
  </si>
  <si>
    <t>应急管理事务</t>
  </si>
  <si>
    <t>安全监管</t>
  </si>
  <si>
    <t>（一）因公出国（境）费0万元，比2019年预算减少8万元，主要原因是今年没有因公出国（境）计划。</t>
  </si>
  <si>
    <t>（二）公务用车保有量0辆，公务用车购置及运行费0万元，比2019年预算持平。</t>
  </si>
  <si>
    <t xml:space="preserve"> 2020年松江经济技术开发区管理委员会财政拨款的机关运行经费预算为365.11万元。</t>
  </si>
  <si>
    <t>财政项目支出绩效目标申报表</t>
  </si>
  <si>
    <t>主管部门:</t>
  </si>
  <si>
    <t>松江经济技术开发区管理委员会（本部）</t>
  </si>
  <si>
    <t>项目名称：</t>
  </si>
  <si>
    <t>对口条线工作管理</t>
  </si>
  <si>
    <t>项目类别：</t>
  </si>
  <si>
    <t>经常性项目</t>
  </si>
  <si>
    <t>项目组成名称</t>
  </si>
  <si>
    <t>预算下达金额</t>
  </si>
  <si>
    <t>申报金额</t>
  </si>
  <si>
    <t>项目辅助计算和详细说明</t>
  </si>
  <si>
    <t>安全生产监管事务</t>
  </si>
  <si>
    <t>安全宣传培训、标准化奖励、安监劳务工人员经费等</t>
  </si>
  <si>
    <t>安全生产第三方监管</t>
  </si>
  <si>
    <t>重点企业安全监管费用</t>
  </si>
  <si>
    <t>政府采购招标代理费、绩效评估费</t>
  </si>
  <si>
    <t>招标代理费80万，绩效评价费40万</t>
  </si>
  <si>
    <t>对口扶贫、工改居推进工作</t>
  </si>
  <si>
    <t>扶贫对口支援50万，10万宣传活动等经费</t>
  </si>
  <si>
    <t>统计事务</t>
  </si>
  <si>
    <t>人口普查、重点工业企业检查等费用</t>
  </si>
  <si>
    <t>纪检检查事务</t>
  </si>
  <si>
    <t>纪检监察系统报刊杂志征订、购买、制作廉政书籍资料等</t>
  </si>
  <si>
    <t>培训讲座活动经费</t>
  </si>
  <si>
    <t>文秘、武装、司法工作</t>
  </si>
  <si>
    <t>档案管理、年度征兵、法律服务等</t>
  </si>
  <si>
    <t>环保办工作经费</t>
  </si>
  <si>
    <t>环保会议、宣传教育</t>
  </si>
  <si>
    <t>住户调查</t>
  </si>
  <si>
    <t>沪松府（2002）187号</t>
  </si>
  <si>
    <t>日常行政运行经费</t>
  </si>
  <si>
    <t>食堂餐费、电信费等</t>
  </si>
  <si>
    <t>安全生产第三方监管委托费</t>
  </si>
  <si>
    <t>政府采购；2019年7月~2020年6月280.64万</t>
  </si>
  <si>
    <t>开始日期：</t>
  </si>
  <si>
    <t>2020-01-01</t>
  </si>
  <si>
    <t>结束日期：</t>
  </si>
  <si>
    <t>2020-12-31</t>
  </si>
  <si>
    <t>联系人：</t>
  </si>
  <si>
    <t>陈乙明、陈益娟</t>
  </si>
  <si>
    <t>联系电话：</t>
  </si>
  <si>
    <t>67754159</t>
  </si>
  <si>
    <t>项目总预算金额（元）</t>
  </si>
  <si>
    <t>同名项目上年预算额（元）</t>
  </si>
  <si>
    <t>同名项目上年预算执行数（元）</t>
  </si>
  <si>
    <t>项目概况</t>
  </si>
  <si>
    <t>项目背景：</t>
  </si>
  <si>
    <t>1. 提升企业统计人员统计工作能力，支持企业采用科学的方法搜集、整理、分析统计资料
3.为全面配合松江区区委、区政府相关宣传工作，积极营造经开区浓厚的宣传氛围，开展相关宣传工作。
4. 为进一步提升开发区武装力量的应急处置水准，积极开展各项执法检查、训练、征兵、军民共建工作,为整个开发区内企业兵役执法检查、点验、战备物资的储备、拥军优属走访慰问
5.为确保管委会及相关机构工作人员的工作用餐
6. 为进一步提升经开区企业环保意识，增强对企业环评手续、环保措施的安装到位、正常运行的检查、监督力度，积极开展各项培训、宣传、检查、服务工作。
7. 按照2020年松江区安监局工作计划和相关区文件精神，以及年度重点工作计划。为进一步加强企业安全生产管理的第三方监督管理，打造“平安松江”,加强综合安全监督检查力度，提高辖区内生产经营单位隐患排查能力，推动基层安全监管队伍能力建设，提升松江经济技术开发区整体安全管理水平。</t>
  </si>
  <si>
    <t>立项依据：</t>
  </si>
  <si>
    <t xml:space="preserve">1.松江区统计局调查劳务费和调查纪念品管理办法（松统[2015]11号）
2.按照2020年区委宣传部、区文明办的工作要求，同时，积极配合相关业务部门、业务科室的工作需要。
3.按照2019年松江区区纪委相关文件精神，打造持廉守正、勤政为民的党员干部和公职人员队伍是区政府每年都要部署并不断深入推进的工作
4. 按照2019年松江区武装部工作计划和相关区文件精神。
5. 关于划拨管委会及相关机构工作人员的午餐费的请示
6. 按照2019年松江区安监局工作计划和相关区文件精神。
7. 按照松江区生态环境局和相关区文件、经济区文件精神。
</t>
  </si>
  <si>
    <t>项目设立的必要性：</t>
  </si>
  <si>
    <t>1.采取依托区民兵训练基地开展集中训练和参加上级轮训方式，严格落实计划、检查、考核制度，重点组织“应急、高炮、重要目标防卫”三类分队训练，推进民兵分队实战化训练水平。
2.主动营造经开区争先创优、新时代新气象的良好的舆论氛围
3.为管委会及相关机构工作人员提供卫生营养的工作用餐
4.推进产业布局和结构调整，深化园区产业布局、结构和规模与环境保护的统筹管理。
5.配合区政府系统做好党风廉政和反腐败斗争，营造风清气正的政治生态
6.利用开展统计工作，了解经开区的经济趋势，大数据时代的决策将日益基于数据和分析做出，更需要统计及时提供发展变化情况，必须用数据体现
7.帮助企业建立综合安全的长效管理机制，切实督促落实企业综合安全主体责任，提高企业综合安全管理水平，增强基层干部及员工的安全意识。
8. 有效提升经开区企业的环保意识和环保行为，有效抵制环保违法违规行为，提高经开区的环境质量。</t>
  </si>
  <si>
    <t>保证项目实施的制度、措施：</t>
  </si>
  <si>
    <t>项目实施计划（项目活动内容、项目实施范围对象、项目实施计划）：</t>
  </si>
  <si>
    <t>内容：1.组织民兵网格分队集训；组织装备维修分队集训
2.经开区日常宣传、广告牌宣传阵地、道旗画面更换等
3.管委会人员餐费58.25万元，.驻加工区海关工作人员餐费120.37万，驻加工区检验检疫人员餐费109.69万元，查验平台工作人员餐费17.37万元，食堂工作人员餐费8.44万元，联防队及劳动监察工作人员餐费18.88万元。
4.征订纪检监察系统报刊杂志；购买、制作廉政书籍资料；进行党风廉政建设学习培训；每季度更新廉政宣传栏
5.包括对开发区内企业调查、监测的补贴，对参加月报、年报调查企业的补贴，第七次人口普查所需的物资、培训、宣传等费用，以及每月制作的统计月报费用；
6.依据法律法规要求，实施安全生产、消防安全、设备安全、危化品安全、职业健康安全、防雷设施设备安全等内容的合法性，开展综合安全监督检查工作。
对象：1.开发区民兵
2. 经开区整个辖区内环保宣传、培训、检查工作，包括科技园区、东部园区、中部园区、综合保税区（A区、B区）
3.为管委会、驻加工区海关、驻加工区检验检疫、查验平台、食堂工作人员、联防队等工作人员提供工作用餐。
4.经开区所有党员干部和公职人员
5.开发区内企业及人员
6.开发区辖区内的所有企业（含生产经营单位、商务办公企业等）
实施计划：1.成立军事训练领导小组，部长、政委任组长。军事科具体负责训练计划拟制和具体训练任务的组织实施
2.年初征订纪检监察类报刊杂志；上半年购买、制作廉政书籍、资料等，下半年组织一次党风廉政讲课或廉政基地参观活动；每季度更新一次宣传栏
3.按照2020年经开区重点工作，对标上级部门的宣传工作要求，有序推进
4.每月对食堂工作人员进行考核评价，并做好年月度度考核工作，同时根据考核结果进行相应奖惩。
5.登录http：//ytb.stats-sh.gov.cn“统计联网直报平台”，由企业提出申请，通过国家统计局审核，录入数据库；经济运营部进行审核、整理、汇总，上报区统计局；按照企业上报情况上报管委会，管委会对项目经费核定后，统一下拨企业。
6.根据《开发区第三方监管考核办法》进行考核评价，每季考核一次，根据季度考核结果可扣减相应服务费。2.根据《松江经济技术开发区费用管理办法》、《松江经济技术开发区预算管理办法》、《松江经济技术开发区工程管理办法》、《松江经济技术开发区薪酬管理办法》等制度逐环节把关，保证项目保质保量完成。
7. 制定2020年环保办工作计划，包括：宣传教育计划、检查服务计划等。明确工作要求、工作内容，确保工作实效，促进企业环保意识提高，增强企业对环评审批流程、验收流程的了解，督促企业环保污染防治设备到位，并正常运行，努力提升经开区的生态环境。</t>
  </si>
  <si>
    <t>项目目标</t>
  </si>
  <si>
    <t>项目总目标：</t>
  </si>
  <si>
    <t>1.通过不断挖掘经开区特色亮点工作，持续做大做亮重点宣传，加大宣传浓厚氛围，并打造经开区宣传品牌
2.通过对食堂工作人员的管理和相应的考核，督促食堂工作人员尽心尽责，提高用餐质量和环境，提高用餐人员公众满意度，促进食堂和谐圆满发展。
3.通过对辖区内企业的环保宣传、培训、检查，环保专项整治，提高企业对环保工作的重视度，减少环保违法违规现象的发生，提高经开区的生态环境水平，促进经济绿色发展。
4..提升纪检监察队伍专业素养；渲染廉洁从政从业氛围，强化廉政作风建设
5.支持和鼓励支持并协助经开区统计工作，为G60科创走廊带动高质量发展进行数据的统计
6.促进园区生产企业加强安全生产防患意识、及时发现和排除安全生产隐患，全面实现安全生产。</t>
  </si>
  <si>
    <t>年度绩效目标：</t>
  </si>
  <si>
    <t>1.集中比武竞赛和新型民兵力量检测演练
2.辖区企业环保宣传教育全覆盖
3.根据每月经费执行情况有效整改
4.提升纪检监察队伍专业素养；渲染廉洁从政从业氛围，强化廉政作风建设
支持和鼓励支持并协助经开区统计工作，为G60科创走廊带动高质量发展进行数据的统计
5. 按合同配备人员到位率100%，按照监督检查计划保证工作完成，并一企一档建好档案，全年安全生产事故次数0次，100%安全生产隐患排除率，安全生产获奖数量大于1次，安监服务企业满意度95%以上。
6.在第三方服务期间，全程做好监督管理及考核评估工作，每季度考核打分，每月不定期监督检查。
7.辖区内所有企业全覆盖100%</t>
  </si>
  <si>
    <t>需要说明的其他问题：</t>
  </si>
  <si>
    <t>一、投入和管理类</t>
  </si>
  <si>
    <t>层级分类</t>
  </si>
  <si>
    <t>指标内容</t>
  </si>
  <si>
    <t>指标目标值</t>
  </si>
  <si>
    <t>测算依据</t>
  </si>
  <si>
    <t>权重</t>
  </si>
  <si>
    <t>得分</t>
  </si>
  <si>
    <t>评分标准</t>
  </si>
  <si>
    <t>投入管理</t>
  </si>
  <si>
    <t>预算编制合理性</t>
  </si>
  <si>
    <t>合理</t>
  </si>
  <si>
    <t>预算执行率</t>
  </si>
  <si>
    <t>100%</t>
  </si>
  <si>
    <t>财务管理</t>
  </si>
  <si>
    <t>资金使用的合规性</t>
  </si>
  <si>
    <t>合规</t>
  </si>
  <si>
    <t xml:space="preserve"> 财务管理制度健全性</t>
  </si>
  <si>
    <t>健全</t>
  </si>
  <si>
    <t>财务监控有效性</t>
  </si>
  <si>
    <t>有效</t>
  </si>
  <si>
    <t>项目管理</t>
  </si>
  <si>
    <t>项目实施管理制度健全性</t>
  </si>
  <si>
    <t>档案管理规范性</t>
  </si>
  <si>
    <t>项目管理制度执行有效性</t>
  </si>
  <si>
    <t>合同管理规范性</t>
  </si>
  <si>
    <t>规范</t>
  </si>
  <si>
    <t>二、产出目标</t>
  </si>
  <si>
    <t>数量</t>
  </si>
  <si>
    <t>安全检查工作完成率</t>
  </si>
  <si>
    <t>统计工作完成率</t>
  </si>
  <si>
    <t>环保工作完成率</t>
  </si>
  <si>
    <t>三方服务完成率</t>
  </si>
  <si>
    <t>纪检工作完成率</t>
  </si>
  <si>
    <t>民兵训练完成率</t>
  </si>
  <si>
    <t>公改居工作完成率</t>
  </si>
  <si>
    <t>质量</t>
  </si>
  <si>
    <t>安全检查检出问题准确性</t>
  </si>
  <si>
    <t>无遗漏</t>
  </si>
  <si>
    <t>三方服务质量达标率</t>
  </si>
  <si>
    <t>统计工作数据准确性</t>
  </si>
  <si>
    <t>准确</t>
  </si>
  <si>
    <t>民兵训练达标率</t>
  </si>
  <si>
    <t>公改居工作达标率</t>
  </si>
  <si>
    <t>时效</t>
  </si>
  <si>
    <t>项目各项工作完成及时率</t>
  </si>
  <si>
    <t>及时</t>
  </si>
  <si>
    <t>三方服务完成及时性</t>
  </si>
  <si>
    <t>成本</t>
  </si>
  <si>
    <t>项目成本控制</t>
  </si>
  <si>
    <t>不高于市场价格</t>
  </si>
  <si>
    <t>三、效果目标</t>
  </si>
  <si>
    <t>经济效益</t>
  </si>
  <si>
    <t>产业结构优化情况</t>
  </si>
  <si>
    <t>优化</t>
  </si>
  <si>
    <t>园区企业数量</t>
  </si>
  <si>
    <t>稳定</t>
  </si>
  <si>
    <t>园区产值税收</t>
  </si>
  <si>
    <t>增长30%</t>
  </si>
  <si>
    <t>社会效益</t>
  </si>
  <si>
    <t>安全生产获奖数量</t>
  </si>
  <si>
    <t>》1次</t>
  </si>
  <si>
    <t>全年安全生产事故次数</t>
  </si>
  <si>
    <t>0次</t>
  </si>
  <si>
    <t>减少企业环保违法违规现象</t>
  </si>
  <si>
    <t>减少</t>
  </si>
  <si>
    <t>提高廉洁从政从业自觉性</t>
  </si>
  <si>
    <t>提高</t>
  </si>
  <si>
    <t>安全生产隐患排除率</t>
  </si>
  <si>
    <t>减少企业投诉率</t>
  </si>
  <si>
    <t>环境效益</t>
  </si>
  <si>
    <t>环境投诉情况</t>
  </si>
  <si>
    <t>可持续影响</t>
  </si>
  <si>
    <t>企业安全、环保意识</t>
  </si>
  <si>
    <t>四、影响力目标</t>
  </si>
  <si>
    <t>信息共享</t>
  </si>
  <si>
    <t>信息共享程度</t>
  </si>
  <si>
    <t>共享</t>
  </si>
  <si>
    <t>满意度</t>
  </si>
  <si>
    <t>社区居民满意度</t>
  </si>
  <si>
    <t>≥85%</t>
  </si>
  <si>
    <t>企业及员工满意度</t>
  </si>
  <si>
    <t>长效管理</t>
  </si>
  <si>
    <t>长期规划制定</t>
  </si>
  <si>
    <t>有</t>
  </si>
  <si>
    <t>人力资源</t>
  </si>
  <si>
    <t>人力资源配备情况</t>
  </si>
  <si>
    <t>人员培训制度健全性</t>
  </si>
  <si>
    <t>部门协助</t>
  </si>
  <si>
    <t>部门协作</t>
  </si>
  <si>
    <t>支持</t>
  </si>
  <si>
    <t>项目构成分解</t>
  </si>
  <si>
    <t>总项目名称</t>
  </si>
  <si>
    <t>项目说明</t>
  </si>
  <si>
    <t>项目分解构成</t>
  </si>
  <si>
    <t>明细金额</t>
  </si>
  <si>
    <t>单价</t>
  </si>
  <si>
    <t>单价依据</t>
  </si>
  <si>
    <t>数量依据</t>
  </si>
  <si>
    <t>安监劳务工人员经费</t>
  </si>
  <si>
    <t>招标代理费</t>
  </si>
  <si>
    <t>绩效评价费</t>
  </si>
  <si>
    <t>扶贫对口支援</t>
  </si>
  <si>
    <t>宣传活动等经费</t>
  </si>
  <si>
    <t>重点工业企业检查费</t>
  </si>
  <si>
    <t>1</t>
  </si>
  <si>
    <t>固定资产检测费</t>
  </si>
  <si>
    <t>统计年报会议</t>
  </si>
  <si>
    <t>人口普查</t>
  </si>
  <si>
    <t>统计月报</t>
  </si>
  <si>
    <t>纪检监察系统报刊杂志征订</t>
  </si>
  <si>
    <t>购买、制作廉政书籍资料等</t>
  </si>
  <si>
    <t>廉政基地建设</t>
  </si>
  <si>
    <t>党风廉政建设学习培训</t>
  </si>
  <si>
    <t>廉政宣传栏的制作及更新</t>
  </si>
  <si>
    <t>宣传栏共计3块，总共约2500元</t>
  </si>
  <si>
    <t>4</t>
  </si>
  <si>
    <t>预计每季度更新一次</t>
  </si>
  <si>
    <t>文秘工作</t>
  </si>
  <si>
    <t>武装工作</t>
  </si>
  <si>
    <t>司法工作</t>
  </si>
  <si>
    <t>环保执法服装</t>
  </si>
  <si>
    <t>电话费</t>
  </si>
  <si>
    <t>短信平台费</t>
  </si>
  <si>
    <t>合同印花税</t>
  </si>
  <si>
    <t>三优咨询、认证费</t>
  </si>
  <si>
    <t>食堂餐费</t>
  </si>
  <si>
    <t>公共卫生和健康服务</t>
  </si>
  <si>
    <t>计划生育、爱卫、献血、红十字工作</t>
  </si>
  <si>
    <t>计划生育35，爱卫30，献血40，红十字4</t>
  </si>
  <si>
    <t>张才华</t>
  </si>
  <si>
    <t>1、计划生育：该项目涵盖计划生育管理、流动人口管理服务、家庭发展、奖励与补助、综合治理出生性别比偏高问题、计划生育技术服务、协会工作、药具工作、基层基础工作的任务。                                                                        2、红十字：该项目涵盖红十字订阅书报费、换置红十字药箱药品；展开造血干细胞志愿者招募活动；开展红十字宣传、便民服务；救护员及普及型救护培训；世界急救日之际开展系列培训演练、竞赛活动，邀请专业教师授课经费及参赛费用；                       3、献血工作：组织辖区居民区和企事业单位开展无偿献血宣传动员工作，做好献血招募服务，建立应急献血志愿者队伍。</t>
  </si>
  <si>
    <t xml:space="preserve">按照2020年松江区红十字、爱国卫生、公共卫生、计划生育工作计划和相关区文件精神。
1、计划生育：根据《中共上海市委 上海市人民政府关于贯彻〈中共中央 国务院关于实施全面两孩政策 改革完善计划生育服务管理的决定〉的实施意见》（沪委发〔2017〕2号）、《关于印发〈松江区2018年度计划生育工作目标管理责任制考核办法〉的通知》（沪松卫计办〔2018〕14号）要求。                                                                                          2、红十字：根据《上海市松江区红十字会文件》松红会（2017）41号文件要求。                                               3、献血工作：市、区两级政府下发的本年度做好无偿献血工作的意见通知相关精神。
</t>
  </si>
  <si>
    <t>1、计划生育：稳妥有序实施全面两孩政策，统筹推进计划生育服务管理改革、家庭发展支持体系和综合治理机制改革，鼓励按政策生育，全面推进优生优育、生殖健康全程服务，全面开展以健康为核心的家庭发展能力建设，增进家庭和谐幸福，促进人口长期均衡发展，促进人口与经济社会、资源环境协调可持续发展。                                                                      2、红十字：稳妥有序开展红十字事业的新征程，持续提升人道资源动员能力，增强“三救”、“三献”工作实力，不断开创街道红十字事业发展新局面。                                                                                                   3、献血工作：组织开展无偿献血工作，是确保医疗卫生服务正常运转和人民群众生命安全的重要保障。</t>
  </si>
  <si>
    <t>项目范围：项目为整个经开区辖区内的公共卫生和健康工作，区域面积为43.69平方公里。   开发区东部园区、中部园区、科技园区、出口加工区。  由社会事业科具体实施。            项目内容：1.计划生育——宣传品制作、开展宣传活动；避孕药具仓库维护管理；关爱困难母亲、年底慰问企业困难家庭；新家庭计划项目；流动人口均等化服务项目；企业计生工作者经费；
2.爱卫——爱国卫生整治行动项目；企业控烟建设；健康宣教进企业；健康企业和健康场所建设；献血——志愿者无偿献血点心、保险费、补贴费；红十字——红会急救救护培训；千万人帮万家；根据区里要求费用。                                                        计划： 1.制定经开区各项工作计划，明确工作要求、工作内容及执行标准，促进基层卫生工作规范运作，努力提升经开区卫生环境，提升全区域健康素养。
2.从机构建设、项目管理、服务质量和社会效益四个方面提升工作效益，确保项目顺利实施。   
 3.结合《松江经济技术开发区费用管理办法》、《松江经济技术开发区预算管理办法》、《松江经济技术开发区工程管理办法》、《松江经济技术开发区薪酬管理办法》《松江经济技术开发区人事管理制度》等制度逐环节把关。</t>
  </si>
  <si>
    <t>确保项目涵盖《关于印发〈松江区2018年度计划生育工作目标管理责任制考核办法〉的通知》（沪松卫计办〔2018〕14号）、《上海市松江区红十字会文件》松红会（2017）41号文件相关规定，完成无偿献血目标数，同时确保血液质量和血液安全。</t>
  </si>
  <si>
    <t>1. 围绕全面两孩政策实施，完成计划生育管理、流动人口管理服务、家庭发展、奖励与补助、综合治理出生性别比偏高问题、计划生育技术服务、协会工作、药具工作、基层基础工作的内容。计划1月.6月举行计划分别选几家企业开展计划生育宣传。
2.每月维护管理避孕药具仓库.
3.11月底完成年底慰问企业困难家庭
4.计划3.8月举行爱国卫生整治行动项目.
5.计划5月举行红会急救救护培训
6.完成无偿献血目标数。</t>
  </si>
  <si>
    <t>年底走访困难母亲、企业困难家庭</t>
  </si>
  <si>
    <t>≥20户</t>
  </si>
  <si>
    <t>计划生育宣讲、红会急救救护培训次数等</t>
  </si>
  <si>
    <t>≥5次</t>
  </si>
  <si>
    <t>完成无偿献血目标数</t>
  </si>
  <si>
    <t>达标</t>
  </si>
  <si>
    <t>完成培训人数</t>
  </si>
  <si>
    <t>≥200人</t>
  </si>
  <si>
    <t>培训课程验收合格率</t>
  </si>
  <si>
    <t>政策宣传知晓率</t>
  </si>
  <si>
    <t>≥95%</t>
  </si>
  <si>
    <t>避孕药具供应情况</t>
  </si>
  <si>
    <t>持续供应</t>
  </si>
  <si>
    <t>项目完成及时率</t>
  </si>
  <si>
    <t>政策宣传及时性</t>
  </si>
  <si>
    <t>辖区内整体环境卫生提升</t>
  </si>
  <si>
    <t>提升</t>
  </si>
  <si>
    <t>家庭生活改善度</t>
  </si>
  <si>
    <t>改善</t>
  </si>
  <si>
    <t>参加培训人员满意度</t>
  </si>
  <si>
    <t>90%</t>
  </si>
  <si>
    <t>红十字工作发展</t>
  </si>
  <si>
    <t>提高辖区企业职工急救知识等方面知识</t>
  </si>
  <si>
    <t>95%</t>
  </si>
  <si>
    <t>生殖健康全程服务</t>
  </si>
  <si>
    <t>市民对环境满意率</t>
  </si>
  <si>
    <t>吸引更多企业入驻数量</t>
  </si>
  <si>
    <t>增加</t>
  </si>
  <si>
    <t>信息公开</t>
  </si>
  <si>
    <t>公开</t>
  </si>
  <si>
    <t>企业及困难职工满意度</t>
  </si>
  <si>
    <t>项目过程管理</t>
  </si>
  <si>
    <t>完成全年目标</t>
  </si>
  <si>
    <t>信息化培训与考核机制的健全性</t>
  </si>
  <si>
    <t>专职人员配备</t>
  </si>
  <si>
    <t>到位</t>
  </si>
  <si>
    <t>计划生育各项工作经费</t>
  </si>
  <si>
    <t>献血经费</t>
  </si>
  <si>
    <t>企业爱国卫生、健康促进等经费</t>
  </si>
  <si>
    <t>红十字事业支出</t>
  </si>
  <si>
    <t>共青妇等组织建设</t>
  </si>
  <si>
    <t>爱心暑托班</t>
  </si>
  <si>
    <t>沪团委联（2018）第18号</t>
  </si>
  <si>
    <t>产业集群党建活动经费</t>
  </si>
  <si>
    <t>按照区社工委下达的指标</t>
  </si>
  <si>
    <t>妇联、团委、总工会、综合党委事务</t>
  </si>
  <si>
    <t>妇联、团委等工作经费</t>
  </si>
  <si>
    <t>两新党组织活动经费</t>
  </si>
  <si>
    <t>沪松委组（2017）第31号文件</t>
  </si>
  <si>
    <t>夏何萍、洪国明</t>
  </si>
  <si>
    <t>1.非公企业改革具体内容之一，要求以会员个人交纳会费额的150%返利于会员个人，会员按照每人每月10元交纳；
2. 为进一步提升经开区妇女工作，促进妇女组织创新、智慧女性成才、巾帼建功奉献、和美家庭建设、妇女维权保障，聚焦主责主业，在推动女性成才、家庭文明建设、维护妇女儿童合法权益等有新作为。
3. 在习近平新时代中国特色社会主义思想和习近平7.2讲话精神，团十八大会议精神指引下，在团市委、团区委领导下，紧紧围绕“凝聚青年，服务大局，当好桥梁，从严治团”的四维工作格局，打开经开区团员青年工作新思路，走出经开区青年的新发展。
4.缓解经开区职工家庭小学生暑期“看护难”问题，引导和帮助小学生度过一个安全、快乐、有意义的假期。</t>
  </si>
  <si>
    <t>1.关于深化非公企业工会改革的实施方案
2.按照2020年松江区妇联工作计划和相关文件精神。
3.按照2020年共青团上海市委员会、上海市教育委员会等部门工作计划和相关区文件精神，团市委、市教育局、市文明办等关于开办上海市小学生爱心暑托班的通知等
4.依据共青团中央办公厅关于印发《超龄离团仪式规定（试行）的通知》、共青团中央关于印发《中国共产主义青年团支部工作条例（试行）的通知》等文件精神。
5.依据《工会法》规定，建立工会组织的企业按每月全部职工工资总额的2%向工会拨缴经费。按照松工总【2017】66号《松江区总工会关于推进非公有制企业工会改革工作的实施意见》要求，街道总工会为工会经费收缴主体，以上带下收缴工会经费。
6、根据沪工总发【2017】7号《关于加强服务职工经费保障的意见》和沪工总财【2018】96号《上海市总工会关于印发《上海基层工会经费收支管理实施办法》的通知》文件精神，各级工会需规范使用工会经费，精准服务职工群众。</t>
  </si>
  <si>
    <t>1.有效保持经开区妇女工作健康、有序发展。
2.作为G60科创走廊主战场主引擎，经开区共青团委员会积极引领青年团员，强化服务意识，提升服务能力，担当起新时代重责，做好党的后备军和生力军，主动配合党委政府相关工作部署，为经开区发展献计出力。缓解经开区双职工家庭小学生暑期“看护难”问题。
3.为形成会员与非会员的区别效应，鼓励非公企业建会，同时更好地服务园区企业
4、关注妇女需求、回应妇女呼声，加强妇联组织建设，促进男女平等、家庭和睦建设营造良好的社会氛围。</t>
  </si>
  <si>
    <t>项目内容：1.根据《关于深化非公企业工会改革的实施方案》，对足额上缴工会经费的单位，经开区管委会按会员缴纳会费额的50%进行补贴，回拨基层工会，用于会员所需项目；未足额上缴工会经费及核定征收单位不享受会费补贴。
2.开展各项文娱活动，志愿服务、专题培训、主题活动等
3.经开区爱心暑托班项目于2020年7.8月分别组织两期暑托班；
4. “两新”企业团干部培训等培训，分季度按照计划进行各类培训分季度组织；
5. 亲子活动、青年联谊、和谐家庭活动、丽人沙龙活动、学习参观、小豆豆梦想书屋等活动计划每月安排一次集中活动。
实施范围和对象：1.非公企业工会
2.整个经开区辖区范围内企业女职工和经开区管委会、职能科室、直属公司、园区管理中心以及辖区企业青年职工及共青团员
实施计划：1.当月上缴会费单位享受次月50%补贴，回拨基层工会；对园区职工技术创新、个人发明奖励
2.根据年初制定的工作计划推进实施
3.6月初完成暑托班方案制定，6月20日左右完成暑托班报名及缴费工作，7月、8月开办两期暑托班，其中包含外出科普考察活动和开学、结业典礼等；9月初完成总结宣传。
4. 结合《松江经济技术开发区费用管理办法》、《松江经济技术开发区预算管理办法》、《松江经济技术开发区工程管理办法》、《松江经济技术开发区薪酬管理办法》《松江经济技术开发区人事管理制度》等制度逐环节把关。</t>
  </si>
  <si>
    <t>1.对足额上缴经费非公企业均按政策补贴；对园区职工技术创新、个人发明奖励
2.围绕中心、服务大局，引领、凝聚、服务青年成长成才，为建设G60科创走廊发展贡献青年力量；
3. 智慧女性成才行动、巾帼建功奉献行动、和美家庭建设行动、妇女儿童维权行动女性组织创新行动有新成效。</t>
  </si>
  <si>
    <t xml:space="preserve">1.符合条件非公企业全覆盖
2.经费范围内完成计划的各项活动；
3.活动对象满意率符合相关考评指标要求；
4.实施家庭教育工程建设，聚焦家庭文化建设，助推传统文化发展，聚焦家庭教育指导，提升家长育儿水平，聚焦家庭美德宣传，着力弘扬时代文明新风；
5.维护妇女儿童合法权益，提高维权实效性，深化女性巾帼建功行动，提升创建质量，增强妇女组织的凝聚力和号召力。
</t>
  </si>
  <si>
    <t>四个单位运行情况</t>
  </si>
  <si>
    <t>顺畅</t>
  </si>
  <si>
    <t>妇联活动完成率</t>
  </si>
  <si>
    <t>工会经费发放率</t>
  </si>
  <si>
    <t>培训活动完成率</t>
  </si>
  <si>
    <t>团委活动完成率</t>
  </si>
  <si>
    <t>活动覆盖人数</t>
  </si>
  <si>
    <t>活动多样性</t>
  </si>
  <si>
    <t>多样</t>
  </si>
  <si>
    <t>培训参与人数</t>
  </si>
  <si>
    <t>工会经费发放标准</t>
  </si>
  <si>
    <t>足额</t>
  </si>
  <si>
    <t>工作完成及时率</t>
  </si>
  <si>
    <t>社会和谐度</t>
  </si>
  <si>
    <t>园区企业员工归宿感</t>
  </si>
  <si>
    <t>园区企业员工幸福感</t>
  </si>
  <si>
    <t>有责投诉</t>
  </si>
  <si>
    <t>0</t>
  </si>
  <si>
    <t>活动政策知晓率</t>
  </si>
  <si>
    <t>人员结构高端人才占比</t>
  </si>
  <si>
    <t>信息公开及共享程度</t>
  </si>
  <si>
    <t>妇女满意度</t>
  </si>
  <si>
    <t>≥80%</t>
  </si>
  <si>
    <t>工会会员满意度</t>
  </si>
  <si>
    <t>团员满意度</t>
  </si>
  <si>
    <t>党员满意度</t>
  </si>
  <si>
    <t>信息化推进</t>
  </si>
  <si>
    <t>推进</t>
  </si>
  <si>
    <t xml:space="preserve">责任人落实情况 </t>
  </si>
  <si>
    <t>落实</t>
  </si>
  <si>
    <t>部门沟通协作机制健全性</t>
  </si>
  <si>
    <t>总工会工作事务</t>
  </si>
  <si>
    <t>妇联工作事务</t>
  </si>
  <si>
    <t>团委工作事务</t>
  </si>
  <si>
    <t>综合党委工作事务</t>
  </si>
  <si>
    <t>环境卫生和绿化市容管理</t>
  </si>
  <si>
    <t>环境整治</t>
  </si>
  <si>
    <t>河道疏浚、经开公司环境整治费核销</t>
  </si>
  <si>
    <t>绿化种植</t>
  </si>
  <si>
    <t>经开区范围内部分道路两侧绿化种植、综保区内绿化升等，按立项面积预测</t>
  </si>
  <si>
    <t>生活垃圾分拣中心清运服务外包</t>
  </si>
  <si>
    <t>政府采购项目，生活垃圾，综合垃圾清理、分拣和清运各环节费用</t>
  </si>
  <si>
    <t>生活垃圾分拣中心运营及设备维护</t>
  </si>
  <si>
    <t>东、中、西部暴露垃圾清理处置外包</t>
  </si>
  <si>
    <t>通过政府采购</t>
  </si>
  <si>
    <t>属地化绿化养护费（区属地化管理）</t>
  </si>
  <si>
    <t>属地化移交至开发区，按照实际工作量以及行业收费标准计算</t>
  </si>
  <si>
    <t>中部及A区道路环卫保洁作业经费</t>
  </si>
  <si>
    <t>属地化移交至开发区</t>
  </si>
  <si>
    <t>垃圾相关工作经费</t>
  </si>
  <si>
    <t>达标创建经费、分拣中心水电费、购置垃圾桶等</t>
  </si>
  <si>
    <t>大物业培训、考核相关经费</t>
  </si>
  <si>
    <t>培训及第三方考核</t>
  </si>
  <si>
    <t>市政养护（四大区块大物业支出）</t>
  </si>
  <si>
    <t>东部、科技园区、中部、加工区的大物业支出（绿化养护、市政维养）政府采购</t>
  </si>
  <si>
    <t>庄斌、张才华、陈小弟</t>
  </si>
  <si>
    <t>1.打造网格化优质服务、确保经开区环境整洁、形象优良。
2.为进一步提升经开区整体环境，建设美丽街区、美丽园区,经开区范围内市政设施维修及养护、绿化养护（包括属地化绿化养护）、绿化补种，同时委托第三方进行大物业培训及考核。
3.为进一步提升经开区的公共卫生服务水准，积极开展各项生活垃圾、综合垃圾分拣和清运工作，同时积极推进辖区内生活垃圾分类工作。</t>
  </si>
  <si>
    <t>1.按照市委城市管理精细化工作的要求
2.按照区委区政府创全工作精神，结合经开区大环境整治工作要求。
3.按照环保办相关区文件精神。
4.按照松江区垃圾分类、环境卫生工作计划和相关区级文件精神</t>
  </si>
  <si>
    <t xml:space="preserve">1．为进一步提升网格中心管理服务水准，使日常工作正常有序开展。
2.进一步提升城市整体面貌，消除各类安全隐患。维护开发区市容环境，为园区企业、居民提供优质的服务。提升应急处置能力实施计划。
3. 有效保持经开区辖区公共卫生环境整洁，有效推进单位企业生活垃圾分类，有效提升经开区居民健康素养。
</t>
  </si>
  <si>
    <t>项目实施计划（项目活动内容、项目实施范围对象、项目实施计划）：
活动内容、实施对象：
1.拆违整治、联动整治、市政设施应急维修、城市精细化管理、区块环境专项整治等4106.51万元。
2．2020年开发区绿化种植2978.05万元，2020年东部园区市政设施养护项目1033万元，2020年中部园区市政设施养护项目229万元，2020年科技园区市政设施养护项目1416万元，2020年综合保税区市政设施养护项目1015万元，2020年绿化养护（属地化管理区域）298万元，2020年道路保洁（属地化管理区域）2678万元。委托第三方对区块管理中心人员进行大物业培训10万元，第三方考核30万元。
3.东、中、西部暴露垃圾清理处置服务460万，生活垃圾分拣中心运营及设备维护保养费270万，生活垃圾分拣中心清运服务外包费用110万，生活垃圾分类工作新推企业工作经费40万，两个垃圾分拣中心水电费40万，配置移动式垃圾房（2只）20万，配置移动公厕（1只）25万，购置垃圾桶及宣传资料30万元。 制度与措施：
1.制定2020年网格中心工作计划，明确工作要求、工作内容及执行标准，促进各项工作规范运作。
2.严格执行《经开市市政养护管理办法》，明确工作要求、工作内容及执行标准，建立定期巡查、不定期抽查制度，确保项目顺利实施
3.根据经开区市容景观、道路（公共场所）保洁工作计划和考核细则，进行考核评价，并做好年度考核工作；针对第三方外包服务，按工作质量每季度制度合同工作经费，同时根据年度考核结果可扣减相应服务费。
3、从机构建设、项目管理、服务质量和社会效益四个方面对服务承接单位进行半年度考核，考核评估结果采用百分制，确保项目顺利实施。   
4.根据《松江经济技术开发区费用管理办法》、《松江经济技术开发区预算管理办法》、《松江经济技术开发区工程管理办法》、《松江经济技术开发区薪酬管理办法》等制度逐环节把关，保证项目保质保量完成。</t>
  </si>
  <si>
    <t>1.打造网格化优质服务、确保经开区环境整洁、提升经开区整体形象。
2. 营造美丽园区，提升园区投资环境，提高社会公众满意度，促进社会和谐发展。
3.确保开发区2019年底前完成消除劣V类河道目标，维护园区的水环境，提升园区形象和市民幸福指数。
4.通过对经开区辖区内环境卫生整洁，公厕内外环境整洁无异味，市容景观品质提升，提高社会公众满意度，促进社会和谐发展。</t>
  </si>
  <si>
    <t>1.项目开展时间为2020.1.1-2020.12.31，在1月1日前完成招标等工作，1月1日起进入监测状态。确保园区企业满意度达90%。
2.对实施单位进行年度百分考核，每季度组织人员考核，并出具绩效考核表。
3.不定期抽查，至少每个月一次
4.每月固定时间就考核问题进行及时交流，并督促及时改正。</t>
  </si>
  <si>
    <t xml:space="preserve">财务管理制度的健全性 </t>
  </si>
  <si>
    <t xml:space="preserve">资金使用的合规性 </t>
  </si>
  <si>
    <t>市政养护完成率</t>
  </si>
  <si>
    <t>垃圾设施建设完成率</t>
  </si>
  <si>
    <t>垃圾设施养护完成率</t>
  </si>
  <si>
    <t>环卫保洁覆盖率</t>
  </si>
  <si>
    <t>环境检测项目完成率</t>
  </si>
  <si>
    <t>绿化养护覆盖率</t>
  </si>
  <si>
    <t>环境整治完成率</t>
  </si>
  <si>
    <t>第三方考核完成</t>
  </si>
  <si>
    <t>2个</t>
  </si>
  <si>
    <t>新建项目一次验收合格率</t>
  </si>
  <si>
    <t>园区环境卫生考核通过率</t>
  </si>
  <si>
    <t>绿地养护质量现场考核</t>
  </si>
  <si>
    <t>市政养护质量考核</t>
  </si>
  <si>
    <t>垃圾处理设施正常运转率</t>
  </si>
  <si>
    <t>项目完成及时性</t>
  </si>
  <si>
    <t>每天垃圾清运工作完成及时性</t>
  </si>
  <si>
    <t>绿化养护工作及时性</t>
  </si>
  <si>
    <t>第三方考核完成及时性</t>
  </si>
  <si>
    <t>养护工作相关投诉情况</t>
  </si>
  <si>
    <t>河道长效管理水平提升情况</t>
  </si>
  <si>
    <t>市政设施完好</t>
  </si>
  <si>
    <t>园区环境卫生水平</t>
  </si>
  <si>
    <t>劣V类河道数量</t>
  </si>
  <si>
    <t>河道污染事件发现及时性</t>
  </si>
  <si>
    <t>因市政设施导致重大事故发生</t>
  </si>
  <si>
    <t>提升园区整体形象</t>
  </si>
  <si>
    <t>对自然环境满意度</t>
  </si>
  <si>
    <t>≥90%</t>
  </si>
  <si>
    <t>对卫生环境满意度</t>
  </si>
  <si>
    <t>对市政设施满意度</t>
  </si>
  <si>
    <t>养护技术培训情况</t>
  </si>
  <si>
    <t>有效开展</t>
  </si>
  <si>
    <t>应急预案制定情况</t>
  </si>
  <si>
    <t>制定</t>
  </si>
  <si>
    <t>2019-2020年开发区河道水质在线监测项目</t>
  </si>
  <si>
    <t>开发区明东铁路河疏浚项目</t>
  </si>
  <si>
    <t>开发区大港四号河疏浚项目</t>
  </si>
  <si>
    <t>开发区东胜港南段疏浚项目</t>
  </si>
  <si>
    <t>开发区小昆山三号河南段疏浚项目</t>
  </si>
  <si>
    <t>开发区召庄河疏浚项目</t>
  </si>
  <si>
    <t>河道环境整治</t>
  </si>
  <si>
    <t>东部园区土地管理环境整治-设置垃圾分拣中心</t>
  </si>
  <si>
    <t>经开公司环境整治费核销</t>
  </si>
  <si>
    <t>属地化绿化养护费（2019年）</t>
  </si>
  <si>
    <t>属地化绿化养护费</t>
  </si>
  <si>
    <t>综保区A区市政道路清扫保洁（2019年尾款）</t>
  </si>
  <si>
    <t>2020年道路保洁（属地化管理区域）</t>
  </si>
  <si>
    <t>2019年中部属地化道路环卫保洁作业尾款</t>
  </si>
  <si>
    <t>生活垃圾单位达标创建工作经费（第三方）</t>
  </si>
  <si>
    <t>两个垃圾分拣中心水电费</t>
  </si>
  <si>
    <t>配置移动式垃圾房（2只）</t>
  </si>
  <si>
    <t>2</t>
  </si>
  <si>
    <t>配置移动公厕（1只）</t>
  </si>
  <si>
    <t>2020年生活垃圾分类工作经费</t>
  </si>
  <si>
    <t>大物业培训</t>
  </si>
  <si>
    <t>大物业第三方考核</t>
  </si>
  <si>
    <t>东部园区市政设施养护项目</t>
  </si>
  <si>
    <t>中部园区市政设施养护项目</t>
  </si>
  <si>
    <t>科技园区市政设施养护项目</t>
  </si>
  <si>
    <t>综合保税区市政设施养护项目</t>
  </si>
  <si>
    <t>民生保障管理</t>
  </si>
  <si>
    <t>区劳资矛盾预防调解工作经费</t>
  </si>
  <si>
    <t>人社部发〔2015〕53号、沪松人社〔2017〕98号</t>
  </si>
  <si>
    <t>（镇级）征地养老区级补贴</t>
  </si>
  <si>
    <t xml:space="preserve">沪松府〔2017〕58号、松财【2013】103号 </t>
  </si>
  <si>
    <t>春风行动、创业带动就业、劳动争议调</t>
  </si>
  <si>
    <t>人社局下拨专项资金、信访办转接遗留问题</t>
  </si>
  <si>
    <t>征地养老金</t>
  </si>
  <si>
    <t>养老人员6016人，由人保局核定支付总额</t>
  </si>
  <si>
    <t>实行区级统筹管理，其生活费标准由区政府根据市有关部门的指导意见制定，其医疗费报销标准及办法由区政府制定。根据区府会议纪要，松江工业区征地养老人员由新桥镇、中山街道、小昆山镇统一代发。</t>
  </si>
  <si>
    <t>上海市人民政府关于印发《上海市被征收农民集体所有土地农业人员就业和社会保障办法》的通知  沪府发〔2017〕15号；关于开发社会职能属地化管理事宜专题会议纪要（2017年第31期）.</t>
  </si>
  <si>
    <t>征地单位应当依法足额支付被征地人员的征地养老金、医药费、丧葬费及节日补助。</t>
  </si>
  <si>
    <t>项目范围：根据区府会议纪要，原工业区征地养老人员的征地养老金、医药费、丧葬费及节日补助分别委托中山街道、新桥镇和小昆山镇社区事务受理中心进行代发。
项目内容： 征地养老人员人数涉及6016人，因养老人数因死亡逐年递减，而发放标准每年参照城镇职工调标时间，于4月调标，费用于每个季度的首月，预支付给3个街镇，于次年进行清算。
项目计划: 1.每年由中山街道、新桥镇和小昆山镇根据代发资金的情况，向工业区预告次年度的预算费用；中山街道3288万;新桥镇3464万;小昆山镇5248万。4. 每年根据区人社局的红头文件调整养老人员的待遇，目前，最新的调标政策文件：沪松人社〔2018〕96号。2. 结合《松江经济技术开发区费用管理办法》、《松江经济技术开发区预算管理办法》、《松江经济技术开发区工程管理办法》、《松江经济技术开发区薪酬管理办法》《松江经济技术开发区人事管理制度》等制度逐环节把关。</t>
  </si>
  <si>
    <t xml:space="preserve">3个街镇代发单位，按时足额支付被征地人员的征地养老金、医药费、丧葬费及节日补助。    </t>
  </si>
  <si>
    <t xml:space="preserve">1.每月做好3个街镇代发单位做好台帐管理，并与管委会社保中心和资金核算。2.2020年按照人保局核定下来金额分两次预拨到开发区社保账户，保障3个街镇按时足额支付被征地人员的征地养老金、医药费、丧葬费及节日补助。
3、根据执行情况有效整改 </t>
  </si>
  <si>
    <t>补贴资金发放率</t>
  </si>
  <si>
    <t>应发尽发率</t>
  </si>
  <si>
    <t>发放准确率</t>
  </si>
  <si>
    <t>补贴发放及时</t>
  </si>
  <si>
    <t>内容完成质量</t>
  </si>
  <si>
    <t>征地养老人员生活质量</t>
  </si>
  <si>
    <t>征地养老人员医疗保障</t>
  </si>
  <si>
    <t>满足</t>
  </si>
  <si>
    <t>劳动争议结案率</t>
  </si>
  <si>
    <t>改善征地养老人员生活质量</t>
  </si>
  <si>
    <t>养老人上访数量</t>
  </si>
  <si>
    <t>受助人员对申报流程便捷</t>
  </si>
  <si>
    <t>受助人员生活改善满意度</t>
  </si>
  <si>
    <t>跟踪发放机制健全性</t>
  </si>
  <si>
    <t>政策公开性</t>
  </si>
  <si>
    <t>春风行动、创业带动就业、劳动争议调解等有关人社条线工作经费</t>
  </si>
  <si>
    <t>朱兴良住房补贴</t>
  </si>
  <si>
    <t>企业经济服务</t>
  </si>
  <si>
    <t>一次性项目</t>
  </si>
  <si>
    <t>企业职工职业培训补贴</t>
  </si>
  <si>
    <t>沪松人社〔2019〕16号-转移支付</t>
  </si>
  <si>
    <t>综保区及中小企业等扶持资金</t>
  </si>
  <si>
    <t>加工区已升级为综保区、对应迁入企业进行扶持、产业结构调整扶持</t>
  </si>
  <si>
    <t>乐民公司扶持</t>
  </si>
  <si>
    <t>根据2019年预测</t>
  </si>
  <si>
    <t>G60科创走廊建设职工创新基金</t>
  </si>
  <si>
    <t>园区职工技术创新、个人发明等奖励</t>
  </si>
  <si>
    <t>职工教育培训补贴</t>
  </si>
  <si>
    <t>按照辖区内开展职业培训情况</t>
  </si>
  <si>
    <t>经开集团公司各类补贴</t>
  </si>
  <si>
    <t>行使政府职能的各类补贴、完成税收的补贴</t>
  </si>
  <si>
    <t>陈晓舟、张才华、张赵明</t>
  </si>
  <si>
    <t>67754403</t>
  </si>
  <si>
    <t>1.松江出口加工区已整合升级为松江综合保税区，为进一步推进松江综合保税区发展，培育壮大松江进出口市场主体，推进松江内外贸经济一体化发展，优化产业结构，创新开拓新的贸易业态和新的业务模式，全力打造松江经济新的增长点。
2、《关于支持企业开展职工职业培训的管理办法》（沪松人社【2016】35号）
3、《关于区县使用地方教育附加专项资金开展职工职业培训工作的指导意见》（沪人社职【2015】78号）
4、根据沪松府办（2016）20号《松江区关于加强中小企业发展专项资金管理办法》的通知
5、2017年上海市非公企业工会改革</t>
  </si>
  <si>
    <t>1、沪松府办[2017]46号上海市松江区人民政府办公室转发《关于进一步明确产业专项扶持资金区和镇（开发区）承担比例的通知》的通知 2.按照管委会下发的制度、办法、工作要求 3、按照市总、区总有关园区非公企业工会改革工作相关文件精神。</t>
  </si>
  <si>
    <t xml:space="preserve">1、为进一步提升松江综合保税区招商环境，鼓励企业做大做强。
2、鼓励和指导本市企业组织开展职工职业培训，督促企业规范管理和使用培训专项资。
3、为贯彻落实《关于推动创新创业促进松江经济转型升级的若干意见》及其实施细则的精神，加快G60上海松江科创走廊的建设 
4、打造经开区G60科创走廊工会建设的主战场、主力军、主引擎为目标，实现把非公企业工会建设成为职工信赖的“职工之家”。
</t>
  </si>
  <si>
    <t>项目内容：1.根据管委会扶持实施意见，对注册于经贸科技城企业符合条件的进行扶持。
2.根据《松江综合保税区产业扶持政策实施细则》实施4.经开区官方微信平台及时发布有关申报受理的政策，由社会事业科协同总工会、财务科形成工作组，确保政策和资金落实到位。
3.根据《关于进一步明确产业专项扶持资金区和镇（开发区）承担比例的通知》，明确工作要求、工作内容及执行标准，促进产业专项扶持工作规范运作，努力提升经开区营商环境。
4.根据《松江经济技术开发区总工会关于深化非公有制企业工会改革工作的实施方案》相关内容制定细则，并做好年度考核工作。
项目范围和对象：辖区所有符合政策的企业和经开集团、非公企业工会、乐民公司
项目计划：1. 根据《关于进一步明确产业专项扶持资金区和镇（开发区）承担比例的通知》，明确工作要求、工作内容及执行标准，促进产业专项扶持工作规范运作，努力提升经开区营商环境。
2.详见《松江综合保税区产业扶持政策实施细则》，计划每年3月、8月进行资金发放。
3. 登录https://zzjb.12333sh.gov.cn/“上海市人力资源和社会保障公共服务平台的自助系统”，由企业提出申请，通过其项目计划申报；社会事业科及工会进行项目初审；区人社局、教育局及总工会项目复审、核定、培训实施情况申报；区财政局经费核定后，管委会经费下拨企业。
4. 对足额上缴工会经费单位按照会费额的50%进行补贴；
5.结合《松江经济技术开发区费用管理办法》、《松江经济技术开发区预算管理办法》、《松江经济技术开发区工程管理办法》、《松江经济技术开发区薪酬管理办法》《松江经济技术开发区人事管理制度》等制度逐环节把关。</t>
  </si>
  <si>
    <t>1.提升松江综合保税区核心竞争力，推动松江综合保税区健康快速发展。
2、鼓励企业职工在生产、经营、管理等方面献计献策，进一步提高企业生产效率，为深化非公企业工会改革提供资金保障，大力推动G60科创走廊建设和发展。
3.通过对企业的产业专项扶持，提高企业创新创业能力，促进经开区企业升级发展。
4. 提高经贸科技城招商引资工作的效率</t>
  </si>
  <si>
    <t>1、按照相关文件下拨本级配套资金率100%
2、企业完成协议中约定的税收和项目落户数量。
3.申报期前，严格按照上级文件，对辖区参与申报的企业，做好政策宣讲和指导工作，确保企业能顺利申报
4. 健全完善中小企业服务体系，提高园区服务质量，提高企业的社会经济效益。</t>
  </si>
  <si>
    <t>补贴资格审合完成率</t>
  </si>
  <si>
    <t>扶持项目计划完成率</t>
  </si>
  <si>
    <t>完成职工培训率</t>
  </si>
  <si>
    <t>补贴非公企业完成情况</t>
  </si>
  <si>
    <t>200家</t>
  </si>
  <si>
    <t>补贴资格审核正确率</t>
  </si>
  <si>
    <t>补贴金额发放正确率</t>
  </si>
  <si>
    <t>工会活动多样性</t>
  </si>
  <si>
    <t>补贴政策宣传知晓率</t>
  </si>
  <si>
    <t>补贴发放及时性</t>
  </si>
  <si>
    <t>政策宣传工作及时性</t>
  </si>
  <si>
    <t>增长10%</t>
  </si>
  <si>
    <t>工会活动开展</t>
  </si>
  <si>
    <t>保障</t>
  </si>
  <si>
    <t>园区企业文化氛围</t>
  </si>
  <si>
    <t>职工主人翁意识</t>
  </si>
  <si>
    <t>企业转型升级案例</t>
  </si>
  <si>
    <t>≥5个</t>
  </si>
  <si>
    <t>园区企业满意度</t>
  </si>
  <si>
    <t>职工满意度</t>
  </si>
  <si>
    <t>工作人员配置合理性</t>
  </si>
  <si>
    <t>综保区政策扶持资金</t>
  </si>
  <si>
    <t>中小企业发展扶持</t>
  </si>
  <si>
    <t>根据19年预测，19年扶持3500万</t>
  </si>
  <si>
    <t>乐民招税扶持</t>
  </si>
  <si>
    <t>根据19扶持预测，19年扶持754万元</t>
  </si>
  <si>
    <t>产业结构调整扶持</t>
  </si>
  <si>
    <t>社区综合服务</t>
  </si>
  <si>
    <t>市容环境综合服务外包</t>
  </si>
  <si>
    <t>临时特保、环卫、市容、景观等整治</t>
  </si>
  <si>
    <t>临时用工90万，店招店牌、环境整治等40万，第三方检查评估费20万</t>
  </si>
  <si>
    <t>环境影响跟踪评价</t>
  </si>
  <si>
    <t>2018年项目尾款</t>
  </si>
  <si>
    <t>环保应急项目咨询费</t>
  </si>
  <si>
    <t>询价费</t>
  </si>
  <si>
    <t>综保区增加海关协勤及监管人员配置费</t>
  </si>
  <si>
    <t>海关卡口查验协管员</t>
  </si>
  <si>
    <t>潘英杰、周利勤、丁夕晓</t>
  </si>
  <si>
    <t xml:space="preserve">1.根据生态环境部（环发[2011]14号）、市生态环境局（沪环保评〔2012〕306号）的工作要求，国家级开发区需开展区域规划环评，该项目自2018年启动，已经完成了环评报告书的编制，正修改、报批中，尚未取得审批。
2.为提高经开区对辖区内突发环境事件的综合协调指挥，健全应对突发环境事件的应急处置工作机制，提高应急处置工作效率，根据沪松府办[2018]128号文件精神，制定经开区突发环境事件应急预案。
3.规范“园中园”也是今年重点工作之一，主要从市容管理、河道巡查、城市网格管理、民族宗教管理、参与各项整治行动等方面着手管理。2017年至2019年通过政府采购的形式委托第三方承担开发区东部园区、中部园区、西部科技园区区域内的市容环境维护、网格及河道巡查、联合执法整治等工作，强化园区城市管理及社会治理，取得了良好的效果。
4.2017年11月，驻加工区近50名驻海关协勤武警正式撤防，加工区监管队全面接受原协勤武警所负责的卡口货运车辆进出管理工作，监管队人员配置无法满足目前工作职责要求，为保证海关卡口检查正常运作，保证卡口工作人员调整灵活性，经管理中心建议，以政府购买服务方式操作，与上海市保安服务总公司工分公司签订保安服务合同。
</t>
  </si>
  <si>
    <t>1.按照生态环境部（环发[2011]14号）、市生态环境局（沪环保评〔2012〕306号）相关文件精神。
2.根据2019年度预算实际支出，结合2020年工作开展需要。
3.按照园区职能及年度重点工作计划</t>
  </si>
  <si>
    <t xml:space="preserve">1.按照生态环境部（环发[2011]14号）、市生态环境局（沪环保评〔2012〕306号）相关文件精神。自2018年5月启动规划环评编制。目前已经完成规划环评报告书的编制工作，后续开展专家评审等相关事宜，配合环科院有序做好推进工作，完成报告书的修改、报批。
2.根据沪松府办[2018]128号文件精神，编制经开区整体范围的突发环境应急预案；另外科技园区、东部园区、中部园区、综合保税区A区、综合保税区B区5个分块的突发环境应急预案，制定编制工作的阶段性计划，有序做好推进工作，完成项目编制。
3.有效保障开发区辖区公共卫生环境整洁，有效提升开发区整体区域面貌
4.维持出口加工区各卡口的正常秩序
</t>
  </si>
  <si>
    <t>项目内容：
1.经开区整体范围的突发环境应急预案；另外科技园区、东部园区、中部园区、综合保税区A区、综合保税区B区5个分块的突发环境应急预案的编制。
2.国家级松江经济技术开发区规划环评编制、审批.
3.市容管理、河道巡查、城市网格管理、民族宗教管理、参与各项整治行动等。
4.上海市松江区松江出口加工区保安服务项目报价明细表；管理中心每月对乙方提供的服务实施考核，以《考核细则》为准。
实施范围和对象：1.开发区辖区范围内
2.东部园区、中部园区、西部园区、联阳路12弄市容环境服务。
3.服务进口空车道，海关业务车道，监控室，出口放行车道，副卡口。
项目计划：1.根据2020年度市容环境管理服务招投标工作计划，2019年10月公开招投标，12月中旬签订服务合同，2020年1月1日开始执行。 结合《松江经济技术开发区费用管理办法》、《松江经济技术开发区预算管理办法》、《松江经济技术开发区工程管理办法》、《松江经济技术开发区薪酬管理办法》《松江经济技术开发区人事管理制度》等制度逐环节把关。 
 2. 按照《保安服务合同》条例内容实施计划.
3.制定编制工作的阶段性计划，有序做好推进工作，完成项目编制
4.自2018年5月启动，已经完成规划环评报告书的编制工作，后续开展专家评审等相关事宜，配合环科院有序做好推进工作，完成报告书的修改、报批。</t>
  </si>
  <si>
    <t>1. 完成规划环评的报批，对辖区内产业导向、环境风险等有良好的指导作用，促进辖区内企业全面、协调、可持续发展。
2. 对突发环境事件做出及时响应、有效处理，最大程度保障人民生命财产安全和环境安全，促进辖区内企业全面、协调、可持续发展。
3. 通过市容环境管理服务外包，有效保障开发区辖区公共卫生环境整洁，提高社会公众满意度，促进社会和谐发展.
4. 维持出口加工区各卡口的正常秩序</t>
  </si>
  <si>
    <t>1. 完成突发环境事件应急预案的编制
2. 完成开发区环境影响跟踪评价的审批
3.根据2020年度市容环境管理服务招投标工作计划，2019年10月公开招投标，12月中旬签订服务合同，2020年1月1日开始执行。
4.在服务外包期间，全程做好监督管理工作，每季度组织考核，90分以上为合格，低于90分按照合同条款扣分。
5.每季度根据合同条款，做好考核评估。
6.不定期抽查，至少每月一次</t>
  </si>
  <si>
    <t>政府采购流程合规性</t>
  </si>
  <si>
    <t>环境影响跟踪评价完成率</t>
  </si>
  <si>
    <t>卡口协勤工作完成率</t>
  </si>
  <si>
    <t>综合整治完成率</t>
  </si>
  <si>
    <t>环境事件应急预案</t>
  </si>
  <si>
    <t>完成</t>
  </si>
  <si>
    <t>规划环评报告</t>
  </si>
  <si>
    <t>市容环境卫生管理工作考核得分</t>
  </si>
  <si>
    <t>》90分</t>
  </si>
  <si>
    <t>综合整治工作</t>
  </si>
  <si>
    <t>评审通过</t>
  </si>
  <si>
    <t>海关监管各卡口秩序正常率</t>
  </si>
  <si>
    <t>市容环境保洁服务</t>
  </si>
  <si>
    <t>按计划完成</t>
  </si>
  <si>
    <t>成本控制情况</t>
  </si>
  <si>
    <t>媒体报道表扬次数</t>
  </si>
  <si>
    <t>≥1次</t>
  </si>
  <si>
    <t>卡口服务对象满意率</t>
  </si>
  <si>
    <t>》90%</t>
  </si>
  <si>
    <t>文明执勤达标率</t>
  </si>
  <si>
    <t>市容环境整洁程度</t>
  </si>
  <si>
    <t>》95%</t>
  </si>
  <si>
    <t>发现问题及时上报率</t>
  </si>
  <si>
    <t>后期项目保障监督制度</t>
  </si>
  <si>
    <t>建立</t>
  </si>
  <si>
    <t>卡口保安人员档案管理情况</t>
  </si>
  <si>
    <t>市容环境综合服务外包-东部</t>
  </si>
  <si>
    <t>市容环境综合服务外包-中部</t>
  </si>
  <si>
    <t>市容环境综合服务外包-西部</t>
  </si>
  <si>
    <t>市容环境综合服务外包-联阳路12弄</t>
  </si>
  <si>
    <t>市容环境综合服务外包-综保区</t>
  </si>
  <si>
    <t>质保金</t>
  </si>
  <si>
    <t>临时特保费用</t>
  </si>
  <si>
    <t>市容环境第三方检查评估费</t>
  </si>
  <si>
    <t>综保区增加海关协勤及监管人员配置</t>
  </si>
  <si>
    <t>园区内企业班车</t>
  </si>
  <si>
    <t>东部和科技园区内为企业提供的免费班车</t>
  </si>
  <si>
    <t>幼儿园房租费、联阳路12弄综管办经费</t>
  </si>
  <si>
    <t>幼儿园租赁110万、联阳路12弄综合办公28万</t>
  </si>
  <si>
    <t>墓地托管费</t>
  </si>
  <si>
    <t>中山街道松东路80弄58万，车墩镇原新兴村31.06万，新桥镇原新泾村40万</t>
  </si>
  <si>
    <t>支付新桥镇常态性综合管理类经费</t>
  </si>
  <si>
    <t>晨星小区移交新桥管理，按照区政府抄告单执行</t>
  </si>
  <si>
    <t>支付中山农村集体资产联合社农民收益分配</t>
  </si>
  <si>
    <t>按照与中山街道签订胡结算备忘录执行</t>
  </si>
  <si>
    <t>潘英杰、庄斌、刘佳菁</t>
  </si>
  <si>
    <t>1.晨星小区及周边配套区域管理移交新桥镇，包括该区域内社会管理职能和人口户籍整体迁移
2.根据历史原因以及社会职能属地化移交，开发区的此项费用由中山街道进行垫付。
3.为进一步提升园区服务功能，顺应企业要求及职工呼声，东部和科技园区内开设2辆免费班车
4. 原墓地委托给各街镇管理协议</t>
  </si>
  <si>
    <t>1.松江区人民政府专题会议纪要（2017年第31期）
2.2017年第31期区府专题会议纪要《关于开发区社会职能属地化管理事宜》</t>
  </si>
  <si>
    <t>1.通过统一归口管理，明确社会管理职能，提供更好的服务
2.保障农民收益，避免社会矛盾。
3.应企业要求，职工反映要求开设园区企业班车。填补园区短板，增强园区活力，提升经开区影响力。</t>
  </si>
  <si>
    <t>实施内容及计划：1.经开区管委会根据《松江区人民政府专题会议纪要（2017年第31期）》内容规定执行，暂定服务为期三年，每半年申请支付一次，服务期为三年
2.根据2018年社员份额分配情况、2019年社员变动情况以及2019年补发情况，将中山街道垫付的2019年松江中山地区农民集体资产联合社（蓝天地区）社员份额分配金支付清帐。
3.东部和科技园区内开设免费班车：东部1号线：22号线-晨星四期；2号线：22号线-晨星东大门；3号线：南乐路海关1号卡-园区管理中心。
4.结合《松江经济技术开发区费用管理办法》、《松江经济技术开发区预算管理办法》、《松江经济技术开发区工程管理办法》、《松江经济技术开发区薪酬管理办法》《松江经济技术开发区人事管理制度》等制度逐环节把关。  
实施范围和对象：1. 2019年松江中山地区农民集体资产联合社（蓝天地区）
2.晨星小区及周边配套区域管理移交新桥镇，包括该区域内社会管理职能和人口户籍整体迁移。
3.东部和科技园区企业员工都可以乘坐专线班车。</t>
  </si>
  <si>
    <t>1.加大对移交区域内社会公共治安管理、环境管理、与企业管理相关事务等方面的管理力度
2.于2020年年头完成2019年松江中山地区农民集体资产联合社（蓝天地区）社员份额分配金发放工作。
3.通过开设园区企业班车，方便园区职工上下班，提升园区为企业服务，公众满意度，促进社会和谐发展。</t>
  </si>
  <si>
    <t>1.每月由中山街道先行垫付，后有开发区进行明细对照，确认无误后进行划账结清。于2020年年头完成2019年松江中山地区农民集体资产联合社（蓝天地区）社员份额分配金发放工作。
2. 每半年申请支付一次新桥镇社会职能属地化管理经费，服务期为三年
3.保证免费班车每天正常运行，委托第三方做好监督管理及考核评估工作，根据《园区企业班车租赁服务》进行考核，并做好年度考核工作；针对第三方外包服务，按季度支付服务费，同时根据年度考核结果可扣减相应服务费。</t>
  </si>
  <si>
    <t>根据备忘录内容规定</t>
  </si>
  <si>
    <t>财务管理制度健全性</t>
  </si>
  <si>
    <t>《经济技术开发区预算管理办法》</t>
  </si>
  <si>
    <t>《园区企业班车租赁服务》等</t>
  </si>
  <si>
    <t>托管项目完成</t>
  </si>
  <si>
    <t>5个</t>
  </si>
  <si>
    <t>发放新桥属地管理经费和蓝天地区社员份额分配金</t>
  </si>
  <si>
    <t>松江区人民政府专题会议纪要（2017年第31期）等</t>
  </si>
  <si>
    <t>新桥镇社会职能</t>
  </si>
  <si>
    <t>属地化管理</t>
  </si>
  <si>
    <t>免费班车班次率</t>
  </si>
  <si>
    <t>2017年第31期区府专题会议纪要《关于开发区社会职能属地化管理事宜》</t>
  </si>
  <si>
    <t>免费班车准点率</t>
  </si>
  <si>
    <t>》85%</t>
  </si>
  <si>
    <t>托管项目运行</t>
  </si>
  <si>
    <t>正常</t>
  </si>
  <si>
    <t>农民收益发放及时性</t>
  </si>
  <si>
    <t>园区内幼儿入园率</t>
  </si>
  <si>
    <t>通勤时间缩短</t>
  </si>
  <si>
    <t>缩短</t>
  </si>
  <si>
    <t>农民上访数量</t>
  </si>
  <si>
    <t>地区社员投诉次数</t>
  </si>
  <si>
    <t>信息共享、公开</t>
  </si>
  <si>
    <t>企业及联合社居民满意度</t>
  </si>
  <si>
    <t>通过满意度调查</t>
  </si>
  <si>
    <t>跟踪发放机制制度健全性</t>
  </si>
  <si>
    <t>通过调查及实地查看</t>
  </si>
  <si>
    <t>信息推进、共享程度</t>
  </si>
  <si>
    <t>网络或现场宣传</t>
  </si>
  <si>
    <t>管理人员配备健全性</t>
  </si>
  <si>
    <t>东部园区企业班车租赁服务项目</t>
  </si>
  <si>
    <t>驿动汽车租赁费</t>
  </si>
  <si>
    <t>蓝天幼儿园房屋租赁费</t>
  </si>
  <si>
    <t>联阳路12弄综管办经费</t>
  </si>
  <si>
    <t>中山街道松东路80弄墓地托管费</t>
  </si>
  <si>
    <t>新桥镇原新泾村墓地（新仙园）托管费</t>
  </si>
  <si>
    <t>车墩镇原新兴村墓地管理托管费</t>
  </si>
  <si>
    <t>平安管理服务站经费</t>
  </si>
  <si>
    <t>人口办及联防人员工作经费</t>
  </si>
  <si>
    <t>社会治安综治办工作经费</t>
  </si>
  <si>
    <t>按照历年使用情况预估</t>
  </si>
  <si>
    <t>综合管理服务站经费</t>
  </si>
  <si>
    <t>网格中心、城管辅助</t>
  </si>
  <si>
    <t>企业管理服务站经费</t>
  </si>
  <si>
    <t>市容协管、劳动监察、土地巡查、计生社工等工作经费</t>
  </si>
  <si>
    <t>网格化劳务工、劳动服务公司遗留人员</t>
  </si>
  <si>
    <t>劳动服务公司历史遗留人员经费、网格化劳务工人员经费</t>
  </si>
  <si>
    <t>朱金华、潘英杰、张才华</t>
  </si>
  <si>
    <t>1.社会治安综合治理和信访等工作
2.网格中心及城管中队2019年度日常工作开展所需费用
3.万千百人就业队伍下沉街镇的管理，9支队伍归并在企业服务站</t>
  </si>
  <si>
    <t>1.按照松江区治安联防队（社保队伍）工作会议和《关于进一步加强本区人口综合服务和管理工作的实施意见》相关区文件精神。
2.松江区人民政府办公室《关于推进全区“万千百人就业项目”协管队伍调整转制的实施意见》（沪松府办【2013】36号）；《关于确定公益性劳动组织从业人员补贴标准的通知》沪松人社[2018]139号
3. 按照2019年度劳务人员经费支出预测, 结合2020年度实际情况预算费用</t>
  </si>
  <si>
    <t>1.及时有效的发放，保证劳务人员, 协管人员的工作稳定性
2.为进一步提升网格中心管理服务水准，使日常工作正常有序开展。
3.为有效保持开发区社会治安综合治理工作的开展</t>
  </si>
  <si>
    <t>工作内容：主要为辖区内提供特种设备、劳动监察、建筑协管，市容协管服务； 综合协管、社区保安、铁路护路服务；
1. 综合管理服务站：购置岗亭10万元；购置交通工具2万元；购置执法设备5万元；购置制服5万元；宣传培训30万元；通讯3万元；购置消防设备5万元；设备维修8万元。
2.城管中队：城管辅助薪酬220万元；城管辅助福利30万元；办公通讯15万元；劳防25万元；车辆更新保养40万元；法制宣传6万元；日常整治100万元；执法装备6万元；队伍建设10万元；电脑网络维护6万元；移动视频监控20万；信息系统维护2.8万元；空调电器维修1万元。
工作范围和对象：开发区东部园区、中部园区、科技园区、出口加工区。
工作计划：1.除去每年万千百人财政资金的补贴，向管委会申请2020年费用
2.根据区相关部门要求，经开区实行网格化管理机制，特招聘工作人员。 
3.结合《松江经济技术开发区费用管理办法》、《松江经济技术开发区预算管理办法》、《松江经济技术开发区工程管理办法》、《松江经济技术开发区薪酬管理办法》《松江经济技术开发区人事管理制度》等制度逐环节把关。</t>
  </si>
  <si>
    <t xml:space="preserve">1.配合海关做好卡口、平台查验、通关服务等各项工作，保证出口加工区园区内维稳工作。
2.通过对开发区辖区内环境整治，违建拆除，热线平台管理等各项工作的有序管理，以及对队伍管理，治安的精细化管理,提升服务质量来提高社会公众满意度，促进社会和谐发展。 </t>
  </si>
  <si>
    <t xml:space="preserve">1.根据工作要求，招聘人员组成经开区A、B区海关协管员、协勤员、监管员、协检员、城管中队、社保队伍, 安全协管等协助各个区块完成劳动监察、建筑协管，市容协管服务，综合协管、社区保安、铁路护路服务等工作，保障园区的治安秩序、协助卡口货运车辆进出管理工作。
2.每月5号前发放社保队伍、安全协管等人员工资；
3.定期检查维护巡逻车，按时缴纳车辆保险；
4.巡查中发现问题及时上报相关部门；
5.每天按照规定范围进行巡查、治安管理，保障辖区内市民安全。
6. 万千百人就业队伍下沉街镇的管理，9支队伍归并在企业服务站  </t>
  </si>
  <si>
    <t xml:space="preserve"> 资金使用的合规性 </t>
  </si>
  <si>
    <t>减少安全事故发生次数</t>
  </si>
  <si>
    <t>提供工作岗位数</t>
  </si>
  <si>
    <t>》300人</t>
  </si>
  <si>
    <t>提供安保服务面积数</t>
  </si>
  <si>
    <t>36.5平方公里</t>
  </si>
  <si>
    <t>设施设备购置情况</t>
  </si>
  <si>
    <t>设施设备保养率</t>
  </si>
  <si>
    <t>设施设备验收情况</t>
  </si>
  <si>
    <t>一次验收合格</t>
  </si>
  <si>
    <t>区级巡查考核通过率</t>
  </si>
  <si>
    <t>设备正常工作率</t>
  </si>
  <si>
    <t>设施设维护及时性</t>
  </si>
  <si>
    <t>巡查处理情况及时性</t>
  </si>
  <si>
    <t>设施设备购置完成及时性</t>
  </si>
  <si>
    <t>人员成本控制情况</t>
  </si>
  <si>
    <t>不高于全市同岗位人均工资</t>
  </si>
  <si>
    <t>维护成本</t>
  </si>
  <si>
    <t>园区安全管理覆盖面</t>
  </si>
  <si>
    <t>治安情况</t>
  </si>
  <si>
    <t>良好</t>
  </si>
  <si>
    <t>管理过程投诉</t>
  </si>
  <si>
    <t>有责投诉发生数</t>
  </si>
  <si>
    <t>0起</t>
  </si>
  <si>
    <t>企业重大安全事故数</t>
  </si>
  <si>
    <t>信息共享程度、信息化推进及公开覆盖率</t>
  </si>
  <si>
    <t>长远规划健全性</t>
  </si>
  <si>
    <t>人力资源配备合理性</t>
  </si>
  <si>
    <t>各部门协同度</t>
  </si>
  <si>
    <t>较高</t>
  </si>
  <si>
    <t>综治办补贴</t>
  </si>
  <si>
    <t>视联网工程（处置中心、4个工作站）</t>
  </si>
  <si>
    <t>劳动服务公司历史遗留人员经费</t>
  </si>
  <si>
    <t>网格化劳务工人员经费</t>
  </si>
  <si>
    <t>市政建设管理</t>
  </si>
  <si>
    <t>市政工程项目</t>
  </si>
  <si>
    <t>集团代建工程，按实核销</t>
  </si>
  <si>
    <t>规划编制费</t>
  </si>
  <si>
    <t>SJC10013单元、科技园区SJC10001、SJC10002等控规编制</t>
  </si>
  <si>
    <t>综保区弱电系统维护</t>
  </si>
  <si>
    <t>日常维护</t>
  </si>
  <si>
    <t>庄斌、周利勤、朱超</t>
  </si>
  <si>
    <t>1.根据区委区府一个目标三个举措的发展战略, 为加快G60科创走廊建设的发展要求，配合推进开发区产城功能融合，产业转型升级，优化用地结构和布局，提高土地利用率，开展各项规划调整工作。
2.市政项目设施已建成运营多年，已接近设计年限，为完善市政路网及相关市政配套设施，优化营商环境
3.综保区A、B区弱电系统维保，卡口智能系统改造，保证综保区海关业务正常开展</t>
  </si>
  <si>
    <t>1.沪松府办便函〔2017〕119号关于同意开展四个区块控规编制工作的请示；沪松府办便函〔2019〕77号关于对松江科技园区C02单元16街坊控规局部调整的便函；沪松府办便函〔2019〕143号关于对松江科技园区C02单元02、07街坊进行控规编制工作的请示。
2.《街坊实施规划》、《三年工作计划》、《河道三年整治计划》
3.确保升级综保区对区域内基础设施、监管和隔离设施、卡口及相关配套设施正常运行。</t>
  </si>
  <si>
    <t xml:space="preserve">1.推进开发区产城功能融合，产业转型升级，优化用地结构和布局，提高土地利用率。
2.改善提升市政公共配套设施，进一步优化营商环境，为园区发展经济建设夯实基础
3.保证综保区业务的正常开展，满足海关对综合保税区的监控要求
</t>
  </si>
  <si>
    <t>内容：1. 优化用地结构和布局，提高土地利用率
2.履行合同义务，全面完成合同内约定工程量、严格按设计方提供施工蓝图施工。市政工程项目中，发改委立项15条道路，共概算47119.97万元，其中，新建项目9个，2020年预算安排支付20965.14万元，续建项目6个，预算安排支付3991.83万元。完工7条道路计划2020年移交区级道路预算安排为1.5亿，其余为零星工程。
3. 对综保区范围内设备保修、更换与维护保养；光缆、电线等维护保养；光纤盒维护保养；软件维护；其他零星维护保养； 定期巡检；应急处置。
范围：1.经开区管辖范围内未出让土地用地性质、市政道路红线、河道蓝线等；
2. 对整个出口加工区A区弱电系统、B区弱电系统、卡口海关自动识别系统。
计划：1、项目启动前行文给区规划资源局等规划审批主管部门，申请开展规划调整工作；
2、规划审批主管部门同意后，报请区政府同意开展规划调整工作；
3、管委会内部立项，正式开展规划调整工作；
4、紧密联系规划审批主管部门，采纳主管部门指导意见，有序推进规划调整工作。
5. 完善项目管理制度，建立组织构架表（责任落实到人），严格控制合同管理，工作计划精细化管理；以事前控制为主，严控把控事中控制，尽量避免事后控制。
6.计算机网络和网络设备（路由器、交换机、终端服务器及微机、终端设备）进行维护维修。定期对所有网络设备进行维护和保养。接到保修电话务必在4小时内赶到现场及时排除故障，并提供相应的备机服务。
7.对摄像机进行清洁，除尘，检查线缆接口及摄像机安装情况，如有隐患及时排除。对监控中心内各种设备如计算机、硬盘排列、矩阵、显示器进行清洁、除尘，检查设备的各项功能是否正常；
 8.电话的安装、移机维修24小时内到达现场的服务。不影响程控交换机正常使用的程控交换机的问题24小时到达现场解决。影响程控交换机正常使用的程控交换机的问题4小时到达现场解决，发现不能解决及时跟海关技术处通讯科报告，需求解决办法。</t>
  </si>
  <si>
    <t>1. 质量验收一次合格；无安全死亡、重伤事故；争创区级文明工地；不发生超合同额的设计变更；贯彻实施既定零索赔制度。
2. 取得控规批复。
3. 根据综保区海关技术处要求，保证海关视频监控系统、网络系统等弱点系统24小时不间断运行，以保证综保区业务的正常开展。</t>
  </si>
  <si>
    <t>1.完成上报任务书，取得任务书回复意见；并完成上报审批。
2.改善辖区内道路等市政设施环境，提升园区环境质量，提高企业满意度，年度考核均能合格达标，在此基础上争先创优。
3.定期（一个月一次）对出口加工区机房内网络设备（包括卡口）、视屏设备、机房UPS系统等进行巡视。保证综保区弱电系统正常运行，园区监控探头抓拍系统完好，摄像头显示与位置报警系统能够对应无误，确保园区人员安全。</t>
  </si>
  <si>
    <t>规划编制</t>
  </si>
  <si>
    <t>弱电系统维护</t>
  </si>
  <si>
    <t>市政工程完成率</t>
  </si>
  <si>
    <t>通过审批</t>
  </si>
  <si>
    <t>外观平整度</t>
  </si>
  <si>
    <t>按要求</t>
  </si>
  <si>
    <t xml:space="preserve"> 项目一次验收合格率</t>
  </si>
  <si>
    <t>弱电系统正常运转</t>
  </si>
  <si>
    <t>不间断</t>
  </si>
  <si>
    <t>弱电系统维护及时性</t>
  </si>
  <si>
    <t>规划过审及时性</t>
  </si>
  <si>
    <t>市政工程完工及时性</t>
  </si>
  <si>
    <t>合理调整用地规划参数</t>
  </si>
  <si>
    <t>园区整体形象提升程度，增加企业入驻数</t>
  </si>
  <si>
    <t>土地利用率提升</t>
  </si>
  <si>
    <t>园区形象</t>
  </si>
  <si>
    <t>合理配置公共设施用地</t>
  </si>
  <si>
    <t>文明施工率</t>
  </si>
  <si>
    <t>绿色面积</t>
  </si>
  <si>
    <t>绿化水系土地配置</t>
  </si>
  <si>
    <t>规划实现性</t>
  </si>
  <si>
    <t>可实现</t>
  </si>
  <si>
    <t>网络安全事故数</t>
  </si>
  <si>
    <t>园区平台公布</t>
  </si>
  <si>
    <t>提高企业及员工的满意度</t>
  </si>
  <si>
    <t>建立考核机制</t>
  </si>
  <si>
    <t>形成重要文献、管理程序、论文等</t>
  </si>
  <si>
    <t>行成</t>
  </si>
  <si>
    <t>长效管理制度健全情况</t>
  </si>
  <si>
    <t>建设资料电子化率</t>
  </si>
  <si>
    <t>部门合作情况</t>
  </si>
  <si>
    <t>市政工程项目（集团在建和核销）</t>
  </si>
  <si>
    <t>松江工业区SJC10013单元控规编制</t>
  </si>
  <si>
    <t>松江科技园区SJC10001、SJC10002单元控规编制</t>
  </si>
  <si>
    <t>出口加工区A区C26单元05街坊实施深化（一号卡口商业商办项目）</t>
  </si>
  <si>
    <t>经开公司规划设计费核销</t>
  </si>
  <si>
    <t>宣传与推广</t>
  </si>
  <si>
    <t>创全创卫及日常宣传事务</t>
  </si>
  <si>
    <t>日常宣传、企业表彰、月刊、党报征订等</t>
  </si>
  <si>
    <t>陈益娟、沈晓燕</t>
  </si>
  <si>
    <t>1.为全面配合松江区创全创卫、宣传工作，积极营造浓厚的创全创卫氛围，开展相关工作。2. 为表彰上年度优秀企业做出的贡献，鼓励企业为经开区再创佳绩；汇编市区两级政策，为企业做好宣传服务工作。</t>
  </si>
  <si>
    <t>1.按照2020年区委宣传部、区文明办的工作要求，同时，积极配合相关业务部门、业务科室的工作需要。2.按照经开区管委会赋予企业服务科科室职能</t>
  </si>
  <si>
    <t>1.主动营造经开区创全创卫、争先创优、新时代新气象的良好的舆论氛围。2.为表彰上年度优秀企业做出的贡献，鼓励企业为经开区再创佳绩，更好的为企业做好宣传服务工作。</t>
  </si>
  <si>
    <t>活动内容：1. 围绕经开区2020年重点工作，明确宣传工作要求、工作内容及执行标准，对经开区日常宣传、广告牌宣传阵地、道旗画面更换等
2.党报党刊征订费用；新媒体建设维护费用；
3.日常学习经费包括中心组学习参观、通讯员培训费用；党员学习活动经费；
4.《走进经开区》月刊出版费、邮寄费等；
4.科创走廊短音频费用。
5. 用于支付商联会、工业企业联合会会员费； 用于产业政策、人才政策宣讲，老师讲课费、材料费、场地费等；用于开展19年度企业表彰会制作奖杯等；用于制作《产业政策汇编》、配合委办局开展宣传活动等；企业申报政策配套资金。
活动范围和对象：经开区相关科室及辖区内所有企业。</t>
  </si>
  <si>
    <t>1.通过不断挖掘经开区特色亮点工作，持续做大做亮重点宣传，加大宣传浓厚氛围，并打造经开区宣传品牌；
2.  通过对企业服务的精细化管理，提高整体营商环境，促进经开区企业经济发展。</t>
  </si>
  <si>
    <t>1.2019年11月完成所有报刊的征订。
2.每月定期出版《走进经开区》等工作；
3.在第三方服务期间，全程做好监督管理及考核评估工作。</t>
  </si>
  <si>
    <t>订阅党报、党刊数量</t>
  </si>
  <si>
    <t>《走进经开区》出版</t>
  </si>
  <si>
    <t>12期</t>
  </si>
  <si>
    <t>年度企业表彰会</t>
  </si>
  <si>
    <t>1次</t>
  </si>
  <si>
    <t>产业政策汇编</t>
  </si>
  <si>
    <t>1本</t>
  </si>
  <si>
    <t>订阅党报、党刊</t>
  </si>
  <si>
    <t>《走进经开区》质量</t>
  </si>
  <si>
    <t>内容准确</t>
  </si>
  <si>
    <t>准确、全面</t>
  </si>
  <si>
    <t xml:space="preserve">项目完成及时性 </t>
  </si>
  <si>
    <t>经开区信息知晓率</t>
  </si>
  <si>
    <t>产业政策知晓率</t>
  </si>
  <si>
    <t>经开区宣传品牌知晓率</t>
  </si>
  <si>
    <t>创全创卫氛围</t>
  </si>
  <si>
    <t>浓厚</t>
  </si>
  <si>
    <t>园区环境提升</t>
  </si>
  <si>
    <t>有责投诉数</t>
  </si>
  <si>
    <t>档案管理</t>
  </si>
  <si>
    <t>完整</t>
  </si>
  <si>
    <t>党报党刊征订费</t>
  </si>
  <si>
    <t>中心组学习材料、讲座、通讯员培训费</t>
  </si>
  <si>
    <t>《走进经开区》月刊出版费、运费</t>
  </si>
  <si>
    <t>精神文明建设工作经费</t>
  </si>
  <si>
    <t>网络新媒体维护</t>
  </si>
  <si>
    <t>企业服务表彰宣传</t>
  </si>
  <si>
    <t>对外宣传费用</t>
  </si>
  <si>
    <t>智慧化系统开发费</t>
  </si>
  <si>
    <t>根据科委核定金额</t>
  </si>
  <si>
    <t>张赵明</t>
  </si>
  <si>
    <t>1、智慧化园区是未来开发区必然的发展趋势，商务部在开展国家级经济技术开发区综合发展水平考核评价时，其中有一项指标为建立开发区政务服务大厅在线审批平台。目前，我委尚未建设，导致每年扣分，综合评价排名受到影响。
2、2018年底，经开区注册企业3000多户，规上企业399户，企业与经开区的联系通过点对点的方式开展，建立在线的智慧化系统有利于批量处理各类申请，保留痕迹，限时处理，也能批量通知反馈，使经开区与企业的关系更加紧密。
3、经开区地处松江城区两翼，合法合规、精细化的管理要求，使日常事务性工作进一步增加，各项事项从立项、审批、沟通、签约、支付等环节流程已无法精简，各程序均占用了较大的工作时间和工作量。通过建立智慧化的办公系统可直接提高工作效率，突出工作效果。
4、为贯彻落实市政府出台的关于促进资源高效率配置推动产业高质量发展意见，围绕G60科创走廊服务于长三角一体化更高质量发展规划要求，坚持“亩产论英雄”“效益论英雄”“能耗论英雄”“环境论英雄”的发展理念，在智慧化办公系统中同步规划产业地图。</t>
  </si>
  <si>
    <t>1、《2006—2020年国家信息化发展战略》提出“电子政务稳步展开，成为转变政府职能、提高行政效率、推进政务公开的有效手段”。
2、《2018年国家级经济技术开发区综合发展水平考核评估结果》明确“2018年国家级经济技术开发区综合发展水平考核评价中，219家国家级经开区中，179家建立了一站式政务服务大厅在线审批平台”。
3、《国务院关于推进国家级经济技术开发区创新提升打造改革开放新高地的意见》提出“全面开展工程建设项目审批制度改革，统一审批流程，统一信息数据平台，统一审批管理体系，统一监管方式”。
4、《上海市国民经济和社会发展第十三五规划》提出“落实网络强国战略，深化以泛在、融合、智敏为特征的智慧城市建设”。
5、《上海市推进智慧城市建设“十三五”规划》提出“聚焦各类产业园区和基地，按照标准引导、示范引领、基础先行、应用覆盖的思路，持续推进智慧园区建设”。
6、G60科创走廊将在深化产业集群布局、加强基础设施互联互通、推进协同创新、推动品牌园区深度合作和产融结合、推广科创走廊“零距离”审批，建成长三角地区具有独特品牌优势的协同融合发展平台。
7、松江经济技术开发区发展规模与责任，2013年3月，松江经济技术开发区经国务院批准，已升级为国家级经济技术开发区，总规划面积57.77平方公里，其中核心区36.5平方公里，承载着松江G60科创走廊的主战场、主力军、主引擎的功能定位。
为建设为“节约资源，方便管理，优化升级，增强吸引力，打造品牌效应”的智慧园区，松江经济技术开发区拟建设“松江经开区智慧办公信息化项目”。</t>
  </si>
  <si>
    <t>企业信息化发展有三个阶段：基于设备的建设，基于项目的建设和基于战略的建设。在第二阶段必然会产生信息孤岛，从现在来看，把这些孤岛连接起来从技术上还是可以实现的，但关键的难题就在于不同部门针对于相同数据的值可以不同，这也就是我们说得污染，我们很难有自动的方法可以区分出来哪些是“正确”的数据，这是导致解决这些信息孤岛失败的主要原因。
松江经济技术开发区着力推动智慧化办公系统的重点有以下方面：
1、智慧化园区是未来开发区必然的发展趋势，商务部在开展国家级经济技术开发区综合发展水平考核评价时，其中有一项指标为建立开发区政务服务大厅在线审批平台。目前，松江经济技术开发区尚未建设，导致每年扣分，综合评价排名受到严重影响。
2、至2018年底，松江经济技术开发区注册企业3000多户，规上企业399户，企业与经开区的联系通过点对点的方式开展，建立在线的智慧化系统有利于批量处理各类申请，保留痕迹，限时处理，也能批量通知反馈，使经开区与企业的关系更加紧密。实现企业的全生命周期中的各种服务事项、各项办理手续，企业与经开区的日常活动，实现智慧化管理。
3、经开区地处松江城区两翼，合法合规、精细化的管理要求，使日常事务性工作进一步增加，各项事项从立项、审批、沟通、签约、支付等环节流程已无法精简，各程序均占用了较大的工作时间和工作量。通过建立智慧化的办公系统可直接提高工作效率，突出工作效果。
4、为贯彻落实市政府出台的关于促进资源高效率配置推动产业高质量发展意见，围绕G60科创走廊服务于长三角一体化更高质量发展规划要求，坚持“亩产论英雄”“效益论英雄”“能耗论英雄”“环境论英雄”的发展理念，在智慧化办公系统中同步规划产业地图。
5、松江经济技术开发区有众多的合作伙伴或供应商，合作伙伴引入后，对合作伙伴的实施情况是个黑盒，通过开放“供应商伙伴端口”，实现外包单位日常管理工作的监督，提高对供应商的绩效考核。
6、松江经济技术开发区管理着二十多个职能科室，四个园区，四家直属公司。各职能部门仅用科室上级部门提供的系统和每个科室都有各自数据，科室之间的数据往往都各自存储，各自定义。每个科室的数据就像一个个孤岛一样无法(或者极其困难)和企业内部的其他数据进行连接互动。
7、与“经开区”项目负责人实地走访，并与各科室主要负责人深入沟通，根据各职能科室业务实际情况制定了《松江区经济开发区企业信息化诊断报告V2.0》。
8、通过软件专业知识结合“经开区”实际业务，双方项目负责人多次沟通确定的《智慧办公项目招标技术规格书V2.0》。</t>
  </si>
  <si>
    <t>项目内容：1、综合办公：包含收发文管理、财务管理、合同管理、资产管理、人力资源管理、招商管理等；
2、巡检管理：市政养护保洁巡检、安全生产巡检、环保巡检等
3、企业在线审批：为企业开通端口，实现在线审批服务
4、产业地图：反映区域产业发展和布局现状，为规划未来产业发展重点和空间布局，起到指引作用。
范围：开发区园区范围内
项目计划分为三个阶段：第一阶段：企业服务总线、应用基础平台、企业信息门户系统、综合办公系统、合同管理系统、财务管理系统、土地管理系统、资产管理平台（房产）、人力资源管理系统、综合办公移动APP、办公用品管理系统。
第二阶段：统一身份认证系统、主数据管理系统、门户引擎、资产管理系统（二类）、公务车辆管理系统、审计信息化管理系统、供应商管理系统、工程项目管理系统、招商管理系统、综合巡检管理系统、安全生产巡检系统、环保巡检系统、施工现场管理系统、施工现场巡检系统、企业服务在线审批系统、巡检移动APP；
第三阶段：培训系统、决策门户系统、产业地图。</t>
  </si>
  <si>
    <t>通过“智慧办公信息化项目”建设完成“上海松江经济技术开发区”日常办公、企业服务、伙伴协同。纵向实现科室业务有效展开，降低企业沟通、核算、时间等成本；横向实现企业内部科室之间的协办效率。解决职责不清、任务不明、交代无期的管理痛处。打通内部单位之间的业务高效协同、信息及时共享、责任明确到人，形成事前有知会、事中有控制、事后可总结的智慧型办公平台。
利用“智慧办公信息化项目”协助公司治理、战略决策与绩效监督，提高全员个人办事效率，提供企业、员工自助服务。为管理和控制提供决策依据，提供更好的协作与沟通。实现三大数据管理目标，资源融合、资源互补，资源集成。</t>
  </si>
  <si>
    <t xml:space="preserve">系统总体功能按照需求调研及业务理解分为二十三套子系统模块，各子系统通过企业服务总线平台（ESB），集中管理各个系统之间的关联，使各系统之间的接口、服务、数据通过ESB系统集中统一管理；经过统一身份认证系统（UAM）判断一个用户是否为合法用户；主数据管理系统（MDM）提供了一种方法，使企业能够有效地管理存储各自系统中的数据。所有系统产生的业务数据、应用数据、日志数据汇总到大数据中心（ODS）进行数据归集，大数据中心负责数据的采集、清洗、计算、分析、并根据业务需要进行不同形式的数据呈现、通过数据分析进行目标管控、管理指导、风险管控、及企业绩效考核管理等。
系统总体架构概况为“一个门户、四大集成平台、六大引擎工具，二十三套业务系统”。
“智慧办公信息化项目”能够实现将松江经济技术开发区运行核心系统的各项关键数据进行综合展现，支持从园区基础设施、行政管理、安全生产、土地巡检、环保巡检、工程项目管理、园区招商、企业税收、产业分析管理等多个维度进行日常运行监测与管理，以及突发事件下的应急指挥调度管理，为用户提供一个集园区生产、园区运营、园区决策多维一体的智能运营管理平台，为园区管理者提高园区运行效益以及园区管理效率，提供数据决策支撑。
</t>
  </si>
  <si>
    <t>资金到位及时率</t>
  </si>
  <si>
    <t xml:space="preserve">采购流程合规性 </t>
  </si>
  <si>
    <t>培训人员覆盖数</t>
  </si>
  <si>
    <t>≥100人</t>
  </si>
  <si>
    <t>审批项目数</t>
  </si>
  <si>
    <t>》399个</t>
  </si>
  <si>
    <t>培训考核通过率</t>
  </si>
  <si>
    <t>组织培训计划完成率</t>
  </si>
  <si>
    <t>数据备份及时性</t>
  </si>
  <si>
    <t>数据备份是否及时</t>
  </si>
  <si>
    <t>资金使用率</t>
  </si>
  <si>
    <t>不小于95%且不超过100%</t>
  </si>
  <si>
    <t>政府采购合规性</t>
  </si>
  <si>
    <t>形成多方参与、业界共治的管理服务新模式</t>
  </si>
  <si>
    <t>形成</t>
  </si>
  <si>
    <t>提升园区治理能力</t>
  </si>
  <si>
    <t>提高资源利用率</t>
  </si>
  <si>
    <t>对企业用户服务水平的提高</t>
  </si>
  <si>
    <t>提高员工文档的规范化与办公效率</t>
  </si>
  <si>
    <t>效率提升</t>
  </si>
  <si>
    <t>推动社会信息化的全面发展</t>
  </si>
  <si>
    <t>拉动信息服务业发展</t>
  </si>
  <si>
    <t>拉动</t>
  </si>
  <si>
    <t>提升政府的融合服务能力</t>
  </si>
  <si>
    <t>办公环境改善情况</t>
  </si>
  <si>
    <t>网络安全质量</t>
  </si>
  <si>
    <t>智能系统使用率</t>
  </si>
  <si>
    <t>政策知晓度</t>
  </si>
  <si>
    <t>相关政策知晓度</t>
  </si>
  <si>
    <t>园区企业及员工满意度</t>
  </si>
  <si>
    <t>满意</t>
  </si>
  <si>
    <t>设备长效维护机制健全性</t>
  </si>
  <si>
    <t>宣传覆盖率</t>
  </si>
  <si>
    <t>公共部位监控安装（雪亮工程）</t>
  </si>
  <si>
    <t>按政法委全区统一规划方案</t>
  </si>
  <si>
    <t>监控设施人员抓拍摄像（智慧公安）</t>
  </si>
  <si>
    <t>朱金华</t>
  </si>
  <si>
    <t>1.“雪亮工程”建设是新形势下维护国家安全和社会稳定、预防和打击暴力恐怖犯罪的重要手段，对提升城乡管理水平、创新社会治理体制具有重要意义。
2.“智慧公安”建设是加强城市精细化管理工作的基础工作，是落实中央要求、回应百姓关切的重要举措，是守住城市安全底线的现实需要，是实现“最有序、最安全、最干净”城市治理目标的主体工程，是松江建设智慧城市重要组成部分3.项目范围：开发区东部园区、中部园区、科技园区、出口加工区。</t>
  </si>
  <si>
    <t>按照上海市松江区人民政府关于印发《松江区“雪亮工程”、“智慧公安”项目实施细则》的通知。依据市、区政法委、综治办有关加强社会治安综合治理技防、物防建设有关工作要求。依据市、区政府委、综治办有关加强社会治安综合治理技防建设有关要求。</t>
  </si>
  <si>
    <t>在新形势下维护国家安全和社会稳定、预防和打击暴力恐怖犯罪</t>
  </si>
  <si>
    <t>项目范围：开发区东部园区、中部园区、科技园区、出口加工区。
项目内容：光纤网络、监控探头、监控视频、机站建设，管理服务和维护等。
项目计划:1.按照区委区府《“智慧公安”建设要求》，明确工作要求、工作内容及执行标准实施。
2.从机构建设、项目管理、服务质量和社会效应四个方面对服务承接单位全程监督管理，确保项目顺利实施。
3. 结合《松江经济技术开发区费用管理办法》、《松江经济技术开发区预算管理办法》、《松江经济技术开发区工程管理办法》、《松江经济技术开发区薪酬管理办法》《松江经济技术开发区人事管理制度》等制度逐环节把关。
4. 按照区委区府《“雪亮工程”建设要求》、《“智慧公安”建设要求》实施。</t>
  </si>
  <si>
    <t>通过“雪亮工程”“智慧公安”建设，进一步维护国家安全和社会稳定、预防和打击暴力恐怖犯罪，提升城乡管理水平，提高社会公众满意度，促进社会和谐发展。</t>
  </si>
  <si>
    <t>1.在规定的时间内，安装完所有光纤网络、监控探头、监控视频、机站建设，管理服务和维护等。
2.服务期间，全程做好监督管理及每月考核评估工作，并根据实际考核的分数合同条款执行。</t>
  </si>
  <si>
    <t>计划标准（工作计划、项目合同中的资金支付约定）</t>
  </si>
  <si>
    <t>《松江经济技术开发区费用管理办法》</t>
  </si>
  <si>
    <t>《松江经济技术开发区工程管理办法》</t>
  </si>
  <si>
    <t>光纤网络、监控探头等计划完成安装率</t>
  </si>
  <si>
    <t>组织验收小组验收</t>
  </si>
  <si>
    <t>项目正常使用率</t>
  </si>
  <si>
    <t>项目验收合格率</t>
  </si>
  <si>
    <t>设备出故障次数</t>
  </si>
  <si>
    <t>设备维护及时性</t>
  </si>
  <si>
    <t>计划时限内完成</t>
  </si>
  <si>
    <t>光纤网络、监控探头等项目及时安装</t>
  </si>
  <si>
    <t>工程进度考核</t>
  </si>
  <si>
    <t>案件发生率</t>
  </si>
  <si>
    <t>下降</t>
  </si>
  <si>
    <t>破案率</t>
  </si>
  <si>
    <t>上升</t>
  </si>
  <si>
    <t>施工过程投诉</t>
  </si>
  <si>
    <t>辖区环境安全改善情况</t>
  </si>
  <si>
    <t>通过监控、录像等</t>
  </si>
  <si>
    <t>监控录像档案备份存储</t>
  </si>
  <si>
    <t>依规完成</t>
  </si>
  <si>
    <t>辖区企业满意度</t>
  </si>
  <si>
    <t>通过调查统计</t>
  </si>
  <si>
    <t>辖区居民安全感</t>
  </si>
  <si>
    <t>设备长效维护机制健全</t>
  </si>
  <si>
    <t>监控录像档案备份存储制度</t>
  </si>
  <si>
    <t>档案管理考核</t>
  </si>
  <si>
    <t>信息共享方式</t>
  </si>
  <si>
    <t>充分</t>
  </si>
  <si>
    <t>综保区弱电系统升级改造</t>
  </si>
  <si>
    <t>2019年尾款</t>
  </si>
  <si>
    <t>综保区A区智能化卡口改造</t>
  </si>
  <si>
    <t>周利勤</t>
  </si>
  <si>
    <t>综保区A、B区弱电系统维保，卡口智能系统改造，保证综保区海关业务正常开展</t>
  </si>
  <si>
    <t>根据升级综保区对区域内基础设施、监管和隔离设施、卡口及相关配套设施情况进行改造。</t>
  </si>
  <si>
    <t>根据升级综保区对区域内基础设施、监管和隔离设施、卡口及相关配套设施情况进行改造，顺利通过综保区验收。通过改造后，将在改善办公环境、提高通关速度等方面提高效率，引进更多优质企业，促进园区产业多元化发展，充分发挥“两个市场”潜能，深化国内外合作交流，拓展海外发展空间，成为拉动区域经济发展的强劲引擎，服从服务长三角一体化发展国家战略、全面推进长三角G60科创走廊建设的重要开放平台。</t>
  </si>
  <si>
    <t>实施内容1. 对A区主卡口、副卡口海关卡口智能化改造。乙方应完成前述各系统的设计、采购、施工和安装、调试及维护保养，详细工程内容、工程量清单等详见招标文件。
2. 对整个出口加工区A区弱电系统、B区弱电系统、卡口海关自动识别系统进行维保。
实施对象和范围：1.松江区出口加工区A区卡口
2. 出口加工区A、B区弱电系统
项目计划：1. 定期（一个月一次）对出口加工区机房内网络设备（包括卡口）、视屏设备、机房UPS系统等进行巡视。
2. 计算机网络和网络设备（路由器、交换机、终端服务器及微机、终端设备）进行维护维修。定期对所有网络设备进行维护和保养。接到保修电话务必在4小时内赶到现场及时排除故障，并提供相应的备机服务。
3.对摄像机进行清洁，除尘，检查线缆接口及摄像机安装情况，如有隐患及时排除。对监控中心内各种设备如计算机、硬盘排列、矩阵、显示器进行清洁、除尘，检查设备的各项功能是否正常；
4.电话的安装、移机维修24小时内到达现场的服务。不影响程控交换机正常使用的程控交换机的问题24小时到达现场解决。影响程控交换机正常使用的程控交换机的问题4小时到达现场解决，发现不能解决及时跟海关技术处通讯科报告，需求解决办法。
5. 每个卡口通道主要新增配置并安装以下设备：通道LED显示屏、通道串行条形码扫描仪、通道条码扫描显示用LED屏、车道快速道闸、车牌识别、GPS射频通讯机。
6. 4号门在本次改造项目中增加一套车辆管理系统。
7.监控中心建设一套3*4 46寸拼接显示大屏。</t>
  </si>
  <si>
    <t>根据综保区海关技术处要求，保证海关视频监控系统、网络系统等弱点系统24小时不间断运行，以保证综保区业务的正常开展.</t>
  </si>
  <si>
    <t>1.按照合同条款规定，签订合同30天起完工，并通过验收。
2.定期（一个月一次）对出口加工区机房内网络设备（包括卡口）、视屏设备、机房UPS系统等进行巡视。</t>
  </si>
  <si>
    <t>财务管理制度的健全性</t>
  </si>
  <si>
    <t>智能化改造完成情况</t>
  </si>
  <si>
    <t>设备维护到位率</t>
  </si>
  <si>
    <t>乙方为甲方提供的培训次数</t>
  </si>
  <si>
    <t>系统正常运转率</t>
  </si>
  <si>
    <t>园区网络运行</t>
  </si>
  <si>
    <t>无间断</t>
  </si>
  <si>
    <t>每月检查报告编制及时性</t>
  </si>
  <si>
    <t>检查报告编制是否及时</t>
  </si>
  <si>
    <t>企业入驻数</t>
  </si>
  <si>
    <t>通关效率</t>
  </si>
  <si>
    <t>提高综保区整体形象</t>
  </si>
  <si>
    <t>施工环境影响投诉</t>
  </si>
  <si>
    <t>建立和健全维护保养管理档案</t>
  </si>
  <si>
    <t>完善的维护保养责任制度</t>
  </si>
  <si>
    <t>完善</t>
  </si>
  <si>
    <t xml:space="preserve">    2020年，松江经济技术开发区管理委员会预算支出总额为114805.73万元，其中：财政拨款支出预算114805.73万元。财政拨款支出预算中，一般公共预算拨款支出预算114805.73万元，政府性基金拨款支出预算0万元。财政拨款支出主要内容如下：</t>
  </si>
  <si>
    <t>1、“行政运行”科目365.11万元，主要用于在职职工工资福利支出、商品和服务支出、对个人和家庭的补助支出,单位离退休人员补贴以及福利支出。</t>
  </si>
  <si>
    <t>2、“行政单位离退休”科目5.76万元，用于离退休干部福利费及其他公用支出。</t>
  </si>
  <si>
    <t>5、“行政单位医疗”科目18.62万元，主要用于按照国家政策规定为在职人员缴纳基本医疗保险费的支出。</t>
  </si>
  <si>
    <t>7、“购房补贴”科目57万元，主要用于按照国家政策规定向在职人员发放的用于购买住房的补贴支出。</t>
  </si>
  <si>
    <t>8、“统计抽样调查”科目0.24万元，按照区统计局文件，转移支付，主要用于统计调查的支出。</t>
  </si>
  <si>
    <t>9、“其他统计信息事务支出”科目211万元，主要用于调查员补贴，对于企业产生的经济效益、固定资产投入给与的检测费、宣传物资、培训物资、普查员补贴、普查物资等。</t>
  </si>
  <si>
    <t>10、“其他纪检监察事务支出”科目7.7万元，主要是纪检类杂志报刊、中部园区廉政基地建设、党风廉政讲课或廉政基地参观、廉政宣传栏的制作及更新等。</t>
  </si>
  <si>
    <t>11、“其他商贸事务支出”科目1145.7万元，主要是文秘、武装、司法工作、政府采购招标代理费、绩效评估、智慧化系统开发费、日常行政运行经费、经开集团公司扶持补亏等。</t>
  </si>
  <si>
    <t>12、“一般行政管理事务”科目78.86万元，主要是两新党组织活动经费、爱心暑托班、产业集群党建活动经费。</t>
  </si>
  <si>
    <t>13、“其他群众团体事务支出”科目525.5万元，主要用于妇联、团委、总工会、综合党委工作事务。</t>
  </si>
  <si>
    <t>14、“其他统战事务支出”科目5万元，主要用于统战培训讲座活动经费。</t>
  </si>
  <si>
    <t>15、“培训支出”科目802.17万元，主要是按照《关于申报2018年度企业职工职业培训补贴及2019年度培训项目的通知》（沪松人社〔2019〕16号）对企业职工的补贴。</t>
  </si>
  <si>
    <t>16、“一般行政管理事务”科目4万元，主要是《关于加强专业性劳动争议调解工作的意见》（人社部发〔2015〕53号）、《关于深入推进本区劳动争议多元化解工作的实施意见》（沪松人社〔2017〕98号），转移支付，用于区劳资矛盾预防调解工作经费的支出。。</t>
  </si>
  <si>
    <t>17、“其他社会保障和就业支出”科目15337.65万元，主要用于征地养老金、春风行动、创业带动就业、劳动争议调解等有关人社条线工作经费。</t>
  </si>
  <si>
    <t>18、“其他卫生健康支出”科目109万元，主要用于计划生育、爱卫、献血、红十字工作经费支出。</t>
  </si>
  <si>
    <t>19、“环境保护法规、规划及标准”科目124.58万元，主要用于开发区环境影响跟踪评价。</t>
  </si>
  <si>
    <t>20、“其他环境保护管理事务支出”科目48万元，主要用于环保应急项目询价费用。</t>
  </si>
  <si>
    <t>21、“城管执法”科目8180.26万元，主要用于市容环境综合服务外包、综保区增加海关协勤及监管人员配置费用、公共部位监控安装（雪亮工程）、监控设施人员抓拍摄像（智慧公安）、综合管理服务站经费、平安服务站经费。</t>
  </si>
  <si>
    <t>23、“城乡社区规划与管理”科目618.9万元，主要是规划编制费。</t>
  </si>
  <si>
    <t>24、“小城镇基础设施建设”科目43500万元，主要用于市政工程项目。</t>
  </si>
  <si>
    <t>25、“其他城乡社区公共设施支出”科目361.88万元，主要用于综保区弱电系统维护、综保区弱电系统升级改造等。</t>
  </si>
  <si>
    <t>26、“城乡社区环境卫生”科目13130.12万元，主要用于环境整治、绿化种植、垃圾分拣、清运、分拣中心设备维保、市政养护、中部及A区道路环卫保洁作业经费、属地化绿地养护等。</t>
  </si>
  <si>
    <t>28、“安全监管”科目503.89万元，主要用于安全生产监管委托第三方等监管事务支出。</t>
  </si>
  <si>
    <t>27、“其他支持中小企业发展和管理支出”科目25941.83万元，主要用于综保区及中小企业等政策扶持资金、乐民公司招税扶持等。</t>
  </si>
  <si>
    <t>22、“其他城乡社区管理事务支出”3634.06万元，主要用于支付中山农村集体资产联合社农民收益分配、企业服务站经费、网格化劳务工人员经费、劳动服务公司历史遗留人员经费、园区内企业班车、支付新桥镇常态性综合管理类经费等。</t>
  </si>
  <si>
    <t xml:space="preserve">预算单位：松江经济技术开发区管理委员会（汇总）                   </t>
  </si>
  <si>
    <t>松江经济技术开发区管理委员会主要职能</t>
  </si>
  <si>
    <t>松江经济技术开发区管理委员会机构设置</t>
  </si>
  <si>
    <t xml:space="preserve">    松江经济技术开发区管理委员会部门预算是包括松江经济技术开发区管理委员会（本级）以及下属1家预算单位的综合收支计划。</t>
  </si>
  <si>
    <t xml:space="preserve">    本部门中，行政单位1家，事业单位1家，具体包括：</t>
  </si>
  <si>
    <t xml:space="preserve">    1. 松江经济技术开发区管理委员会（本级）</t>
  </si>
  <si>
    <t xml:space="preserve">    2. 上海市松江经济技术开发区企业服务中心   </t>
  </si>
  <si>
    <t>30、“事业单位离退休”科目36.32万元，主要用于下属事业单位离退休人员补贴以及福利支出。</t>
  </si>
  <si>
    <t>29、“事业运行”科目395.83万元，主要用于下属事业单位在职职工工资福利支出、商品和服务支出、对个人和家庭的补助支出。</t>
  </si>
  <si>
    <t>3、“机关事业单位基本养老保险缴费支出”科目82.99万元，主要用于按照国家政策规定为在职人员缴纳养老保险的支出。</t>
  </si>
  <si>
    <t>4、“机关事业单位职业年金缴费支出”科目41.5万元，主要用于按照国家政策规定为在职人员缴纳职业年金的支出。</t>
  </si>
  <si>
    <t>6、“住房公积金”科目64.45万元，主要用于按照国家政策规定为在职人员缴纳住房公积金的支出。</t>
  </si>
  <si>
    <t>31、“事业单位医疗”科目30.66万元，主要用于下属事业单位人员医疗支出。</t>
  </si>
  <si>
    <t>2020年本部门收入预算115368.58万元，比上年增加4193.54万元，增长4%，主要原因是预计财力增加；支出预算115368.58万元，比上年增加4193.54万元，增长4%，主要原因是由于人员增加以及新增几条道路修建。</t>
  </si>
  <si>
    <t>编制部门：松江经济技术开发区管理委员会（汇总）</t>
  </si>
  <si>
    <t>50</t>
  </si>
  <si>
    <t>事业运行</t>
  </si>
  <si>
    <t>事业单位离退休</t>
  </si>
  <si>
    <t>事业单位医疗</t>
  </si>
  <si>
    <t>五、</t>
  </si>
  <si>
    <t>六、</t>
  </si>
  <si>
    <t>七、八、</t>
  </si>
  <si>
    <t>八、</t>
  </si>
  <si>
    <t>九、</t>
  </si>
  <si>
    <t>07</t>
  </si>
  <si>
    <t>绩效工资</t>
  </si>
  <si>
    <t>办公费</t>
  </si>
  <si>
    <t>离休费</t>
  </si>
  <si>
    <t xml:space="preserve"> 2020年“三公”经费预算数为31.48万元，比2019年预算减少17.78万元。其中：</t>
  </si>
  <si>
    <t>（三）公务接待费31.48万元。比2019年预算减少17.78万元，主要原因是参照上年的预算执行率来上报本年预算。</t>
  </si>
  <si>
    <t xml:space="preserve">     2020年度松江经济技术开发区管理委员会政府采购预算8256.16万元，其中：政府采购货物预算0万元、政府采购工程预算0万元、政府采购服务预算8256.16万元。</t>
  </si>
  <si>
    <t xml:space="preserve">    2020年度，松江经济技术开发区管理委员会编报绩效目标的项目共14个，涉及项目预算资金11427.03万元。  </t>
  </si>
  <si>
    <t xml:space="preserve">    2020年度上海市松江经济技术开发区企业服务中心2019年度未安排政府采购预算。 </t>
  </si>
  <si>
    <t>2020年度，上海市松江经济技术开发区企业服务中心仅列支基本支出，无项目支出，无绩效申报项目。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</si>
</sst>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_);[Red]\(0.00\)"/>
    <numFmt numFmtId="190" formatCode="_(* #,##0.0_);_(* \(#,##0.0\);_(* &quot;-&quot;??_);_(@_)"/>
  </numFmts>
  <fonts count="50">
    <font>
      <sz val="10"/>
      <name val="Arial"/>
      <family val="2"/>
    </font>
    <font>
      <b/>
      <sz val="22"/>
      <color indexed="8"/>
      <name val="SimSun"/>
      <family val="0"/>
    </font>
    <font>
      <sz val="9"/>
      <color indexed="8"/>
      <name val="SimSun"/>
      <family val="0"/>
    </font>
    <font>
      <sz val="12"/>
      <color indexed="8"/>
      <name val="SimSun"/>
      <family val="0"/>
    </font>
    <font>
      <b/>
      <sz val="14"/>
      <color indexed="8"/>
      <name val="SimSun"/>
      <family val="0"/>
    </font>
    <font>
      <sz val="9"/>
      <color indexed="9"/>
      <name val="SimSun"/>
      <family val="0"/>
    </font>
    <font>
      <sz val="9"/>
      <name val="宋体"/>
      <family val="0"/>
    </font>
    <font>
      <sz val="9"/>
      <color indexed="8"/>
      <name val="SimSun-ExtB"/>
      <family val="3"/>
    </font>
    <font>
      <sz val="9"/>
      <name val="SimSun-ExtB"/>
      <family val="3"/>
    </font>
    <font>
      <sz val="9"/>
      <color indexed="10"/>
      <name val="SimSun"/>
      <family val="0"/>
    </font>
    <font>
      <b/>
      <sz val="9"/>
      <color indexed="8"/>
      <name val="SimSun"/>
      <family val="0"/>
    </font>
    <font>
      <b/>
      <sz val="14"/>
      <name val="SimSun"/>
      <family val="0"/>
    </font>
    <font>
      <sz val="9"/>
      <name val="SimSun"/>
      <family val="0"/>
    </font>
    <font>
      <b/>
      <sz val="14"/>
      <color indexed="8"/>
      <name val="SimSun-ExtB"/>
      <family val="3"/>
    </font>
    <font>
      <sz val="11"/>
      <color indexed="8"/>
      <name val="宋体"/>
      <family val="0"/>
    </font>
    <font>
      <sz val="11"/>
      <color indexed="2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22"/>
      <name val="宋体"/>
      <family val="0"/>
    </font>
    <font>
      <i/>
      <sz val="11"/>
      <color indexed="23"/>
      <name val="宋体"/>
      <family val="0"/>
    </font>
    <font>
      <sz val="11"/>
      <color indexed="9"/>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25"/>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color rgb="FFBA292D"/>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39" fillId="21" borderId="0" applyNumberFormat="0" applyBorder="0" applyAlignment="0" applyProtection="0"/>
    <xf numFmtId="0" fontId="4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53">
    <xf numFmtId="0" fontId="0" fillId="0" borderId="0" xfId="0" applyAlignment="1">
      <alignment/>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4" fontId="2" fillId="0" borderId="10" xfId="0" applyNumberFormat="1" applyFont="1" applyBorder="1" applyAlignment="1">
      <alignment horizontal="righ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right" vertical="center" wrapText="1"/>
    </xf>
    <xf numFmtId="0" fontId="2" fillId="0" borderId="14"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49" fillId="0" borderId="0" xfId="0" applyFont="1" applyAlignment="1">
      <alignment/>
    </xf>
    <xf numFmtId="4" fontId="0" fillId="0" borderId="0" xfId="0" applyNumberFormat="1" applyAlignment="1">
      <alignment/>
    </xf>
    <xf numFmtId="4" fontId="2" fillId="0" borderId="10" xfId="0" applyNumberFormat="1" applyFont="1" applyBorder="1" applyAlignment="1">
      <alignment horizontal="left" vertical="center" wrapText="1"/>
    </xf>
    <xf numFmtId="0" fontId="2" fillId="0" borderId="0" xfId="0" applyFont="1" applyBorder="1" applyAlignment="1">
      <alignment horizontal="center" vertical="center" wrapText="1"/>
    </xf>
    <xf numFmtId="4" fontId="2" fillId="0" borderId="0" xfId="0" applyNumberFormat="1" applyFont="1" applyBorder="1" applyAlignment="1">
      <alignment horizontal="left" vertical="center" wrapText="1"/>
    </xf>
    <xf numFmtId="4" fontId="2" fillId="0" borderId="0" xfId="0" applyNumberFormat="1" applyFont="1" applyBorder="1" applyAlignment="1">
      <alignment horizontal="right" vertical="center" wrapText="1"/>
    </xf>
    <xf numFmtId="0" fontId="7" fillId="0" borderId="0" xfId="0" applyFont="1" applyBorder="1" applyAlignment="1">
      <alignment horizontal="left" vertical="center"/>
    </xf>
    <xf numFmtId="0" fontId="0" fillId="0" borderId="0" xfId="0" applyFill="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2" fillId="0" borderId="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0" fillId="0" borderId="0" xfId="0" applyFont="1" applyAlignment="1">
      <alignment/>
    </xf>
    <xf numFmtId="0" fontId="12" fillId="0" borderId="0" xfId="0" applyFont="1" applyBorder="1" applyAlignment="1">
      <alignment horizontal="left" vertical="center" wrapText="1"/>
    </xf>
    <xf numFmtId="0" fontId="13" fillId="0" borderId="0" xfId="0" applyFont="1" applyAlignment="1">
      <alignment horizontal="center" vertical="center" wrapText="1"/>
    </xf>
    <xf numFmtId="44" fontId="0" fillId="0" borderId="0" xfId="0" applyNumberFormat="1" applyAlignment="1">
      <alignment/>
    </xf>
    <xf numFmtId="188" fontId="0" fillId="0" borderId="0" xfId="0" applyNumberFormat="1" applyAlignment="1">
      <alignment/>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horizontal="center" vertical="center" wrapText="1"/>
    </xf>
    <xf numFmtId="0" fontId="2" fillId="0" borderId="0" xfId="0" applyFont="1" applyBorder="1" applyAlignment="1">
      <alignment horizontal="right" vertical="center" wrapText="1"/>
    </xf>
    <xf numFmtId="0" fontId="12" fillId="0" borderId="0" xfId="0" applyFont="1" applyBorder="1" applyAlignment="1">
      <alignment horizontal="left" vertical="center" wrapText="1"/>
    </xf>
    <xf numFmtId="0" fontId="12" fillId="0" borderId="0" xfId="0" applyFont="1" applyBorder="1" applyAlignment="1">
      <alignment horizontal="right" vertical="center" wrapText="1"/>
    </xf>
    <xf numFmtId="0" fontId="4"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H13"/>
  <sheetViews>
    <sheetView tabSelected="1" zoomScalePageLayoutView="0" workbookViewId="0" topLeftCell="A1">
      <selection activeCell="I20" sqref="I20"/>
    </sheetView>
  </sheetViews>
  <sheetFormatPr defaultColWidth="10.28125" defaultRowHeight="12.75"/>
  <cols>
    <col min="1" max="1" width="1.28515625" style="0" customWidth="1"/>
    <col min="2" max="7" width="14.140625" style="0" customWidth="1"/>
    <col min="8" max="8" width="1.421875" style="0" customWidth="1"/>
  </cols>
  <sheetData>
    <row r="1" ht="6" customHeight="1"/>
    <row r="2" spans="2:8" ht="30.75" customHeight="1">
      <c r="B2" s="36" t="s">
        <v>0</v>
      </c>
      <c r="C2" s="36"/>
      <c r="D2" s="36"/>
      <c r="E2" s="36"/>
      <c r="F2" s="36"/>
      <c r="G2" s="36"/>
      <c r="H2" s="1"/>
    </row>
    <row r="3" spans="2:7" ht="14.25" customHeight="1">
      <c r="B3" s="36"/>
      <c r="C3" s="36"/>
      <c r="D3" s="36"/>
      <c r="E3" s="36"/>
      <c r="F3" s="36"/>
      <c r="G3" s="36"/>
    </row>
    <row r="4" spans="2:7" ht="14.25" customHeight="1">
      <c r="B4" s="36"/>
      <c r="C4" s="36"/>
      <c r="D4" s="36"/>
      <c r="E4" s="36"/>
      <c r="F4" s="36"/>
      <c r="G4" s="36"/>
    </row>
    <row r="5" spans="2:7" ht="14.25" customHeight="1">
      <c r="B5" s="36"/>
      <c r="C5" s="36"/>
      <c r="D5" s="36"/>
      <c r="E5" s="36"/>
      <c r="F5" s="36"/>
      <c r="G5" s="36"/>
    </row>
    <row r="6" spans="2:7" ht="14.25" customHeight="1">
      <c r="B6" s="36"/>
      <c r="C6" s="36"/>
      <c r="D6" s="36"/>
      <c r="E6" s="36"/>
      <c r="F6" s="36"/>
      <c r="G6" s="36"/>
    </row>
    <row r="7" spans="2:7" ht="14.25" customHeight="1">
      <c r="B7" s="36"/>
      <c r="C7" s="36"/>
      <c r="D7" s="36"/>
      <c r="E7" s="36"/>
      <c r="F7" s="36"/>
      <c r="G7" s="36"/>
    </row>
    <row r="8" spans="2:7" ht="14.25" customHeight="1">
      <c r="B8" s="36"/>
      <c r="C8" s="36"/>
      <c r="D8" s="36"/>
      <c r="E8" s="36"/>
      <c r="F8" s="36"/>
      <c r="G8" s="36"/>
    </row>
    <row r="9" spans="2:7" ht="14.25" customHeight="1">
      <c r="B9" s="36"/>
      <c r="C9" s="36"/>
      <c r="D9" s="36"/>
      <c r="E9" s="36"/>
      <c r="F9" s="36"/>
      <c r="G9" s="36"/>
    </row>
    <row r="10" spans="2:7" ht="14.25" customHeight="1">
      <c r="B10" s="36"/>
      <c r="C10" s="36"/>
      <c r="D10" s="36"/>
      <c r="E10" s="36"/>
      <c r="F10" s="36"/>
      <c r="G10" s="36"/>
    </row>
    <row r="11" spans="2:7" ht="14.25" customHeight="1">
      <c r="B11" s="36"/>
      <c r="C11" s="36"/>
      <c r="D11" s="36"/>
      <c r="E11" s="36"/>
      <c r="F11" s="36"/>
      <c r="G11" s="36"/>
    </row>
    <row r="12" spans="2:7" ht="14.25" customHeight="1">
      <c r="B12" s="1"/>
      <c r="C12" s="1"/>
      <c r="D12" s="1"/>
      <c r="E12" s="1"/>
      <c r="F12" s="1"/>
      <c r="G12" s="1"/>
    </row>
    <row r="13" spans="2:7" ht="67.5" customHeight="1">
      <c r="B13" s="37" t="s">
        <v>1047</v>
      </c>
      <c r="C13" s="37"/>
      <c r="D13" s="37"/>
      <c r="E13" s="37"/>
      <c r="F13" s="37"/>
      <c r="G13" s="37"/>
    </row>
  </sheetData>
  <sheetProtection/>
  <mergeCells count="2">
    <mergeCell ref="B2:G11"/>
    <mergeCell ref="B13:G13"/>
  </mergeCells>
  <printOptions/>
  <pageMargins left="0.75" right="0.75" top="0.26899999380111694" bottom="0.2689999938011169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I24"/>
  <sheetViews>
    <sheetView zoomScalePageLayoutView="0" workbookViewId="0" topLeftCell="A1">
      <selection activeCell="L19" sqref="L19"/>
    </sheetView>
  </sheetViews>
  <sheetFormatPr defaultColWidth="10.28125" defaultRowHeight="12.75"/>
  <cols>
    <col min="1" max="1" width="0.85546875" style="0" customWidth="1"/>
    <col min="2" max="2" width="17.57421875" style="0" customWidth="1"/>
    <col min="3" max="3" width="16.140625" style="0" bestFit="1" customWidth="1"/>
    <col min="4" max="4" width="5.140625" style="0" customWidth="1"/>
    <col min="5" max="5" width="17.140625" style="0" customWidth="1"/>
    <col min="6" max="7" width="16.140625" style="0" bestFit="1" customWidth="1"/>
    <col min="8" max="8" width="12.57421875" style="0" customWidth="1"/>
    <col min="9" max="9" width="0.42578125" style="0" customWidth="1"/>
  </cols>
  <sheetData>
    <row r="1" ht="6" customHeight="1"/>
    <row r="2" spans="2:9" ht="30.75" customHeight="1">
      <c r="B2" s="38" t="s">
        <v>86</v>
      </c>
      <c r="C2" s="38"/>
      <c r="D2" s="38"/>
      <c r="E2" s="38"/>
      <c r="F2" s="38"/>
      <c r="G2" s="38"/>
      <c r="H2" s="38"/>
      <c r="I2" s="1"/>
    </row>
    <row r="3" ht="14.25" customHeight="1"/>
    <row r="4" spans="2:8" ht="14.25" customHeight="1">
      <c r="B4" s="39" t="s">
        <v>1061</v>
      </c>
      <c r="C4" s="39"/>
      <c r="D4" s="39"/>
      <c r="E4" s="39"/>
      <c r="H4" s="4" t="s">
        <v>22</v>
      </c>
    </row>
    <row r="5" spans="2:8" ht="22.5" customHeight="1">
      <c r="B5" s="40" t="s">
        <v>52</v>
      </c>
      <c r="C5" s="40"/>
      <c r="D5" s="40" t="s">
        <v>87</v>
      </c>
      <c r="E5" s="40"/>
      <c r="F5" s="40"/>
      <c r="G5" s="40"/>
      <c r="H5" s="40"/>
    </row>
    <row r="6" spans="2:8" ht="22.5" customHeight="1">
      <c r="B6" s="5" t="s">
        <v>25</v>
      </c>
      <c r="C6" s="5" t="s">
        <v>26</v>
      </c>
      <c r="D6" s="40" t="s">
        <v>25</v>
      </c>
      <c r="E6" s="40"/>
      <c r="F6" s="5" t="s">
        <v>27</v>
      </c>
      <c r="G6" s="5" t="s">
        <v>88</v>
      </c>
      <c r="H6" s="5" t="s">
        <v>89</v>
      </c>
    </row>
    <row r="7" spans="2:8" ht="22.5" customHeight="1">
      <c r="B7" s="6" t="s">
        <v>90</v>
      </c>
      <c r="C7" s="20">
        <v>1153685820.38</v>
      </c>
      <c r="D7" s="7" t="s">
        <v>33</v>
      </c>
      <c r="E7" s="6" t="s">
        <v>34</v>
      </c>
      <c r="F7" s="8">
        <v>27349443.410000004</v>
      </c>
      <c r="G7" s="8">
        <v>27349443.410000004</v>
      </c>
      <c r="H7" s="8">
        <v>0</v>
      </c>
    </row>
    <row r="8" spans="2:8" ht="14.25" customHeight="1">
      <c r="B8" s="6" t="s">
        <v>91</v>
      </c>
      <c r="C8" s="6"/>
      <c r="D8" s="7" t="s">
        <v>36</v>
      </c>
      <c r="E8" s="6" t="s">
        <v>37</v>
      </c>
      <c r="F8" s="8">
        <v>155082190.09</v>
      </c>
      <c r="G8" s="8">
        <v>155082190.09</v>
      </c>
      <c r="H8" s="8">
        <v>0</v>
      </c>
    </row>
    <row r="9" spans="2:8" ht="14.25" customHeight="1">
      <c r="B9" s="6"/>
      <c r="C9" s="6"/>
      <c r="D9" s="7" t="s">
        <v>39</v>
      </c>
      <c r="E9" s="6" t="s">
        <v>40</v>
      </c>
      <c r="F9" s="8">
        <v>1582773.74</v>
      </c>
      <c r="G9" s="8">
        <v>1582773.74</v>
      </c>
      <c r="H9" s="8">
        <v>0</v>
      </c>
    </row>
    <row r="10" spans="2:8" ht="14.25" customHeight="1">
      <c r="B10" s="6"/>
      <c r="C10" s="6"/>
      <c r="D10" s="7" t="s">
        <v>42</v>
      </c>
      <c r="E10" s="6" t="s">
        <v>43</v>
      </c>
      <c r="F10" s="8">
        <v>1214513.14</v>
      </c>
      <c r="G10" s="8">
        <v>1214513.14</v>
      </c>
      <c r="H10" s="8">
        <v>0</v>
      </c>
    </row>
    <row r="11" spans="2:8" ht="14.25" customHeight="1">
      <c r="B11" s="6"/>
      <c r="C11" s="6"/>
      <c r="D11" s="7" t="s">
        <v>1066</v>
      </c>
      <c r="E11" s="6" t="s">
        <v>161</v>
      </c>
      <c r="F11" s="8">
        <v>8021700</v>
      </c>
      <c r="G11" s="8">
        <v>8021700</v>
      </c>
      <c r="H11" s="8"/>
    </row>
    <row r="12" spans="2:8" ht="14.25" customHeight="1">
      <c r="B12" s="6"/>
      <c r="C12" s="6"/>
      <c r="D12" s="7" t="s">
        <v>1067</v>
      </c>
      <c r="E12" s="6" t="s">
        <v>162</v>
      </c>
      <c r="F12" s="8">
        <v>1725800</v>
      </c>
      <c r="G12" s="8">
        <v>1725800</v>
      </c>
      <c r="H12" s="8"/>
    </row>
    <row r="13" spans="2:8" ht="14.25" customHeight="1">
      <c r="B13" s="6"/>
      <c r="C13" s="6"/>
      <c r="D13" s="7" t="s">
        <v>1068</v>
      </c>
      <c r="E13" s="6" t="s">
        <v>163</v>
      </c>
      <c r="F13" s="8">
        <v>694252200</v>
      </c>
      <c r="G13" s="8">
        <v>694252200</v>
      </c>
      <c r="H13" s="8"/>
    </row>
    <row r="14" spans="2:8" ht="14.25" customHeight="1">
      <c r="B14" s="6"/>
      <c r="C14" s="6"/>
      <c r="D14" s="7" t="s">
        <v>1069</v>
      </c>
      <c r="E14" s="6" t="s">
        <v>164</v>
      </c>
      <c r="F14" s="8">
        <v>259418300</v>
      </c>
      <c r="G14" s="8">
        <v>259418300</v>
      </c>
      <c r="H14" s="8"/>
    </row>
    <row r="15" spans="2:8" ht="14.25" customHeight="1">
      <c r="B15" s="6"/>
      <c r="C15" s="6"/>
      <c r="D15" s="7" t="s">
        <v>1070</v>
      </c>
      <c r="E15" s="6" t="s">
        <v>165</v>
      </c>
      <c r="F15" s="8">
        <v>5038900</v>
      </c>
      <c r="G15" s="8">
        <v>5038900</v>
      </c>
      <c r="H15" s="8"/>
    </row>
    <row r="16" spans="2:8" ht="14.25" customHeight="1">
      <c r="B16" s="6"/>
      <c r="C16" s="6"/>
      <c r="D16" s="11"/>
      <c r="E16" s="12"/>
      <c r="F16" s="8"/>
      <c r="G16" s="8"/>
      <c r="H16" s="8"/>
    </row>
    <row r="17" spans="2:8" ht="14.25" customHeight="1">
      <c r="B17" s="6"/>
      <c r="C17" s="6"/>
      <c r="D17" s="11"/>
      <c r="E17" s="12"/>
      <c r="F17" s="8"/>
      <c r="G17" s="8"/>
      <c r="H17" s="8"/>
    </row>
    <row r="18" spans="2:8" ht="14.25" customHeight="1">
      <c r="B18" s="6"/>
      <c r="C18" s="6"/>
      <c r="D18" s="11"/>
      <c r="E18" s="12"/>
      <c r="F18" s="8"/>
      <c r="G18" s="8"/>
      <c r="H18" s="8"/>
    </row>
    <row r="19" spans="2:8" ht="14.25" customHeight="1">
      <c r="B19" s="6"/>
      <c r="C19" s="6"/>
      <c r="D19" s="11"/>
      <c r="E19" s="12"/>
      <c r="F19" s="8"/>
      <c r="G19" s="8"/>
      <c r="H19" s="8"/>
    </row>
    <row r="20" spans="2:8" ht="14.25" customHeight="1">
      <c r="B20" s="6"/>
      <c r="C20" s="6"/>
      <c r="D20" s="11"/>
      <c r="E20" s="12"/>
      <c r="F20" s="8"/>
      <c r="G20" s="8"/>
      <c r="H20" s="8"/>
    </row>
    <row r="21" spans="2:8" ht="14.25" customHeight="1">
      <c r="B21" s="6"/>
      <c r="C21" s="6"/>
      <c r="D21" s="11"/>
      <c r="E21" s="12"/>
      <c r="F21" s="8"/>
      <c r="G21" s="8"/>
      <c r="H21" s="8"/>
    </row>
    <row r="22" spans="2:8" ht="22.5" customHeight="1">
      <c r="B22" s="5" t="s">
        <v>46</v>
      </c>
      <c r="C22" s="20">
        <f>C7</f>
        <v>1153685820.38</v>
      </c>
      <c r="D22" s="40" t="s">
        <v>47</v>
      </c>
      <c r="E22" s="40"/>
      <c r="F22" s="8">
        <f>SUM(F7:F21)</f>
        <v>1153685820.38</v>
      </c>
      <c r="G22" s="8">
        <f>SUM(G7:G21)</f>
        <v>1153685820.38</v>
      </c>
      <c r="H22" s="8">
        <v>0</v>
      </c>
    </row>
    <row r="23" ht="14.25" customHeight="1">
      <c r="F23" s="35"/>
    </row>
    <row r="24" spans="2:8" ht="30" customHeight="1">
      <c r="B24" s="39"/>
      <c r="C24" s="39"/>
      <c r="D24" s="39"/>
      <c r="E24" s="39"/>
      <c r="F24" s="39"/>
      <c r="G24" s="39"/>
      <c r="H24" s="39"/>
    </row>
  </sheetData>
  <sheetProtection/>
  <mergeCells count="7">
    <mergeCell ref="B24:H24"/>
    <mergeCell ref="B2:H2"/>
    <mergeCell ref="B4:E4"/>
    <mergeCell ref="B5:C5"/>
    <mergeCell ref="D5:H5"/>
    <mergeCell ref="D6:E6"/>
    <mergeCell ref="D22:E22"/>
  </mergeCells>
  <printOptions/>
  <pageMargins left="0.75" right="0.75" top="0.26899999380111694" bottom="0.26899999380111694"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B2:I67"/>
  <sheetViews>
    <sheetView zoomScalePageLayoutView="0" workbookViewId="0" topLeftCell="A1">
      <selection activeCell="G62" sqref="G62"/>
    </sheetView>
  </sheetViews>
  <sheetFormatPr defaultColWidth="10.28125" defaultRowHeight="12.75"/>
  <cols>
    <col min="1" max="1" width="0.9921875" style="31" customWidth="1"/>
    <col min="2" max="4" width="4.57421875" style="31" customWidth="1"/>
    <col min="5" max="5" width="29.7109375" style="31" customWidth="1"/>
    <col min="6" max="6" width="16.140625" style="31" bestFit="1" customWidth="1"/>
    <col min="7" max="7" width="14.140625" style="31" customWidth="1"/>
    <col min="8" max="8" width="16.140625" style="31" bestFit="1" customWidth="1"/>
    <col min="9" max="9" width="0.85546875" style="31" customWidth="1"/>
    <col min="10" max="16384" width="10.28125" style="31" customWidth="1"/>
  </cols>
  <sheetData>
    <row r="1" ht="6" customHeight="1"/>
    <row r="2" spans="2:9" ht="30.75" customHeight="1">
      <c r="B2" s="42" t="s">
        <v>92</v>
      </c>
      <c r="C2" s="42"/>
      <c r="D2" s="42"/>
      <c r="E2" s="42"/>
      <c r="F2" s="42"/>
      <c r="G2" s="42"/>
      <c r="H2" s="42"/>
      <c r="I2" s="32"/>
    </row>
    <row r="3" ht="14.25" customHeight="1"/>
    <row r="4" spans="2:8" ht="14.25" customHeight="1">
      <c r="B4" s="44" t="s">
        <v>1061</v>
      </c>
      <c r="C4" s="44"/>
      <c r="D4" s="44"/>
      <c r="E4" s="44"/>
      <c r="F4" s="44"/>
      <c r="G4" s="45" t="s">
        <v>22</v>
      </c>
      <c r="H4" s="45"/>
    </row>
    <row r="5" spans="2:8" ht="16.5" customHeight="1">
      <c r="B5" s="40" t="s">
        <v>25</v>
      </c>
      <c r="C5" s="40"/>
      <c r="D5" s="40"/>
      <c r="E5" s="40"/>
      <c r="F5" s="40" t="s">
        <v>85</v>
      </c>
      <c r="G5" s="40"/>
      <c r="H5" s="40"/>
    </row>
    <row r="6" spans="2:8" ht="16.5" customHeight="1">
      <c r="B6" s="40" t="s">
        <v>50</v>
      </c>
      <c r="C6" s="40"/>
      <c r="D6" s="40"/>
      <c r="E6" s="40" t="s">
        <v>51</v>
      </c>
      <c r="F6" s="40" t="s">
        <v>27</v>
      </c>
      <c r="G6" s="40" t="s">
        <v>28</v>
      </c>
      <c r="H6" s="40" t="s">
        <v>29</v>
      </c>
    </row>
    <row r="7" spans="2:8" ht="16.5" customHeight="1">
      <c r="B7" s="5" t="s">
        <v>56</v>
      </c>
      <c r="C7" s="5" t="s">
        <v>57</v>
      </c>
      <c r="D7" s="5" t="s">
        <v>58</v>
      </c>
      <c r="E7" s="40"/>
      <c r="F7" s="40"/>
      <c r="G7" s="40"/>
      <c r="H7" s="40"/>
    </row>
    <row r="8" spans="2:8" ht="14.25" customHeight="1">
      <c r="B8" s="5" t="s">
        <v>60</v>
      </c>
      <c r="C8" s="5"/>
      <c r="D8" s="5"/>
      <c r="E8" s="6" t="s">
        <v>34</v>
      </c>
      <c r="F8" s="8">
        <f>F9+F12+F14+F18+F21</f>
        <v>27349443.41</v>
      </c>
      <c r="G8" s="8">
        <f>G9+G12+G14+G18+G21</f>
        <v>7609443.41</v>
      </c>
      <c r="H8" s="8">
        <f>H9+H12+H14+H18+H21</f>
        <v>19740000</v>
      </c>
    </row>
    <row r="9" spans="2:8" ht="14.25" customHeight="1">
      <c r="B9" s="5" t="s">
        <v>60</v>
      </c>
      <c r="C9" s="5" t="s">
        <v>66</v>
      </c>
      <c r="D9" s="5"/>
      <c r="E9" s="6" t="s">
        <v>170</v>
      </c>
      <c r="F9" s="8">
        <v>2112400</v>
      </c>
      <c r="G9" s="8">
        <v>0</v>
      </c>
      <c r="H9" s="8">
        <v>2112400</v>
      </c>
    </row>
    <row r="10" spans="2:8" ht="14.25" customHeight="1">
      <c r="B10" s="5" t="s">
        <v>60</v>
      </c>
      <c r="C10" s="5" t="s">
        <v>66</v>
      </c>
      <c r="D10" s="5" t="s">
        <v>105</v>
      </c>
      <c r="E10" s="6" t="s">
        <v>171</v>
      </c>
      <c r="F10" s="8">
        <v>2400</v>
      </c>
      <c r="G10" s="8">
        <v>0</v>
      </c>
      <c r="H10" s="8">
        <v>2400</v>
      </c>
    </row>
    <row r="11" spans="2:8" ht="14.25" customHeight="1">
      <c r="B11" s="5" t="s">
        <v>60</v>
      </c>
      <c r="C11" s="5" t="s">
        <v>66</v>
      </c>
      <c r="D11" s="5" t="s">
        <v>126</v>
      </c>
      <c r="E11" s="6" t="s">
        <v>172</v>
      </c>
      <c r="F11" s="8">
        <v>2110000</v>
      </c>
      <c r="G11" s="8">
        <v>0</v>
      </c>
      <c r="H11" s="8">
        <v>2110000</v>
      </c>
    </row>
    <row r="12" spans="2:8" ht="14.25" customHeight="1">
      <c r="B12" s="5" t="s">
        <v>60</v>
      </c>
      <c r="C12" s="5" t="s">
        <v>73</v>
      </c>
      <c r="D12" s="5"/>
      <c r="E12" s="6" t="s">
        <v>173</v>
      </c>
      <c r="F12" s="8">
        <v>77000</v>
      </c>
      <c r="G12" s="8">
        <v>0</v>
      </c>
      <c r="H12" s="8">
        <v>77000</v>
      </c>
    </row>
    <row r="13" spans="2:8" ht="14.25" customHeight="1">
      <c r="B13" s="5" t="s">
        <v>60</v>
      </c>
      <c r="C13" s="5" t="s">
        <v>73</v>
      </c>
      <c r="D13" s="5" t="s">
        <v>126</v>
      </c>
      <c r="E13" s="6" t="s">
        <v>174</v>
      </c>
      <c r="F13" s="8">
        <v>77000</v>
      </c>
      <c r="G13" s="8">
        <v>0</v>
      </c>
      <c r="H13" s="8">
        <v>77000</v>
      </c>
    </row>
    <row r="14" spans="2:8" ht="14.25" customHeight="1">
      <c r="B14" s="5" t="s">
        <v>60</v>
      </c>
      <c r="C14" s="5" t="s">
        <v>61</v>
      </c>
      <c r="D14" s="5"/>
      <c r="E14" s="6" t="s">
        <v>62</v>
      </c>
      <c r="F14" s="8">
        <f>F15+F17+F16</f>
        <v>19066443.41</v>
      </c>
      <c r="G14" s="8">
        <f>G15+G17+G16</f>
        <v>7609443.41</v>
      </c>
      <c r="H14" s="8">
        <f>H15+H17+H16</f>
        <v>11457000</v>
      </c>
    </row>
    <row r="15" spans="2:8" ht="14.25" customHeight="1">
      <c r="B15" s="5" t="s">
        <v>60</v>
      </c>
      <c r="C15" s="5" t="s">
        <v>61</v>
      </c>
      <c r="D15" s="5" t="s">
        <v>63</v>
      </c>
      <c r="E15" s="6" t="s">
        <v>64</v>
      </c>
      <c r="F15" s="8">
        <v>3651129.17</v>
      </c>
      <c r="G15" s="8">
        <v>3651129.17</v>
      </c>
      <c r="H15" s="8">
        <v>0</v>
      </c>
    </row>
    <row r="16" spans="2:8" ht="14.25" customHeight="1">
      <c r="B16" s="5" t="s">
        <v>60</v>
      </c>
      <c r="C16" s="5" t="s">
        <v>61</v>
      </c>
      <c r="D16" s="5" t="s">
        <v>1062</v>
      </c>
      <c r="E16" s="6" t="s">
        <v>1063</v>
      </c>
      <c r="F16" s="8">
        <v>3958314.24</v>
      </c>
      <c r="G16" s="8">
        <v>3958314.24</v>
      </c>
      <c r="H16" s="8">
        <v>0</v>
      </c>
    </row>
    <row r="17" spans="2:8" ht="14.25" customHeight="1">
      <c r="B17" s="5" t="s">
        <v>60</v>
      </c>
      <c r="C17" s="5" t="s">
        <v>61</v>
      </c>
      <c r="D17" s="5" t="s">
        <v>126</v>
      </c>
      <c r="E17" s="6" t="s">
        <v>175</v>
      </c>
      <c r="F17" s="8">
        <v>11457000</v>
      </c>
      <c r="G17" s="8">
        <v>0</v>
      </c>
      <c r="H17" s="8">
        <v>11457000</v>
      </c>
    </row>
    <row r="18" spans="2:8" ht="14.25" customHeight="1">
      <c r="B18" s="5" t="s">
        <v>60</v>
      </c>
      <c r="C18" s="5" t="s">
        <v>124</v>
      </c>
      <c r="D18" s="5"/>
      <c r="E18" s="6" t="s">
        <v>176</v>
      </c>
      <c r="F18" s="8">
        <v>6043600</v>
      </c>
      <c r="G18" s="8">
        <v>0</v>
      </c>
      <c r="H18" s="8">
        <v>6043600</v>
      </c>
    </row>
    <row r="19" spans="2:8" ht="14.25" customHeight="1">
      <c r="B19" s="5" t="s">
        <v>60</v>
      </c>
      <c r="C19" s="5" t="s">
        <v>124</v>
      </c>
      <c r="D19" s="5" t="s">
        <v>77</v>
      </c>
      <c r="E19" s="6" t="s">
        <v>177</v>
      </c>
      <c r="F19" s="8">
        <v>788600</v>
      </c>
      <c r="G19" s="8">
        <v>0</v>
      </c>
      <c r="H19" s="8">
        <v>788600</v>
      </c>
    </row>
    <row r="20" spans="2:8" ht="14.25" customHeight="1">
      <c r="B20" s="5" t="s">
        <v>60</v>
      </c>
      <c r="C20" s="5" t="s">
        <v>124</v>
      </c>
      <c r="D20" s="5" t="s">
        <v>126</v>
      </c>
      <c r="E20" s="6" t="s">
        <v>178</v>
      </c>
      <c r="F20" s="8">
        <v>5255000</v>
      </c>
      <c r="G20" s="8">
        <v>0</v>
      </c>
      <c r="H20" s="8">
        <v>5255000</v>
      </c>
    </row>
    <row r="21" spans="2:8" ht="14.25" customHeight="1">
      <c r="B21" s="5" t="s">
        <v>60</v>
      </c>
      <c r="C21" s="5" t="s">
        <v>179</v>
      </c>
      <c r="D21" s="5"/>
      <c r="E21" s="6" t="s">
        <v>180</v>
      </c>
      <c r="F21" s="8">
        <v>50000</v>
      </c>
      <c r="G21" s="8">
        <v>0</v>
      </c>
      <c r="H21" s="8">
        <v>50000</v>
      </c>
    </row>
    <row r="22" spans="2:8" ht="14.25" customHeight="1">
      <c r="B22" s="5" t="s">
        <v>60</v>
      </c>
      <c r="C22" s="5" t="s">
        <v>179</v>
      </c>
      <c r="D22" s="5" t="s">
        <v>126</v>
      </c>
      <c r="E22" s="6" t="s">
        <v>181</v>
      </c>
      <c r="F22" s="8">
        <v>50000</v>
      </c>
      <c r="G22" s="8">
        <v>0</v>
      </c>
      <c r="H22" s="8">
        <v>50000</v>
      </c>
    </row>
    <row r="23" spans="2:8" ht="14.25" customHeight="1">
      <c r="B23" s="5" t="s">
        <v>182</v>
      </c>
      <c r="C23" s="5"/>
      <c r="D23" s="5"/>
      <c r="E23" s="6" t="s">
        <v>161</v>
      </c>
      <c r="F23" s="8">
        <v>8021700</v>
      </c>
      <c r="G23" s="8">
        <v>0</v>
      </c>
      <c r="H23" s="8">
        <v>8021700</v>
      </c>
    </row>
    <row r="24" spans="2:8" ht="14.25" customHeight="1">
      <c r="B24" s="5" t="s">
        <v>182</v>
      </c>
      <c r="C24" s="5" t="s">
        <v>105</v>
      </c>
      <c r="D24" s="5"/>
      <c r="E24" s="6" t="s">
        <v>183</v>
      </c>
      <c r="F24" s="8">
        <v>8021700</v>
      </c>
      <c r="G24" s="8">
        <v>0</v>
      </c>
      <c r="H24" s="8">
        <v>8021700</v>
      </c>
    </row>
    <row r="25" spans="2:8" ht="12.75">
      <c r="B25" s="5" t="s">
        <v>182</v>
      </c>
      <c r="C25" s="5" t="s">
        <v>105</v>
      </c>
      <c r="D25" s="5" t="s">
        <v>80</v>
      </c>
      <c r="E25" s="6" t="s">
        <v>184</v>
      </c>
      <c r="F25" s="8">
        <v>8021700</v>
      </c>
      <c r="G25" s="8">
        <v>0</v>
      </c>
      <c r="H25" s="8">
        <v>8021700</v>
      </c>
    </row>
    <row r="26" spans="2:8" ht="12.75">
      <c r="B26" s="5" t="s">
        <v>65</v>
      </c>
      <c r="C26" s="5"/>
      <c r="D26" s="5"/>
      <c r="E26" s="6" t="s">
        <v>37</v>
      </c>
      <c r="F26" s="8">
        <f>F27+F29+F34</f>
        <v>155082190.09</v>
      </c>
      <c r="G26" s="8">
        <f>G27+G29+G34</f>
        <v>1665690.0899999999</v>
      </c>
      <c r="H26" s="8">
        <f>H27+H29+H34</f>
        <v>153416500</v>
      </c>
    </row>
    <row r="27" spans="2:8" ht="12.75">
      <c r="B27" s="5" t="s">
        <v>65</v>
      </c>
      <c r="C27" s="5" t="s">
        <v>63</v>
      </c>
      <c r="D27" s="5"/>
      <c r="E27" s="6" t="s">
        <v>185</v>
      </c>
      <c r="F27" s="8">
        <v>40000</v>
      </c>
      <c r="G27" s="8">
        <v>0</v>
      </c>
      <c r="H27" s="8">
        <v>40000</v>
      </c>
    </row>
    <row r="28" spans="2:8" ht="12.75">
      <c r="B28" s="5" t="s">
        <v>65</v>
      </c>
      <c r="C28" s="5" t="s">
        <v>63</v>
      </c>
      <c r="D28" s="5" t="s">
        <v>77</v>
      </c>
      <c r="E28" s="6" t="s">
        <v>177</v>
      </c>
      <c r="F28" s="8">
        <v>40000</v>
      </c>
      <c r="G28" s="8">
        <v>0</v>
      </c>
      <c r="H28" s="8">
        <v>40000</v>
      </c>
    </row>
    <row r="29" spans="2:8" ht="12.75">
      <c r="B29" s="5" t="s">
        <v>65</v>
      </c>
      <c r="C29" s="5" t="s">
        <v>66</v>
      </c>
      <c r="D29" s="5"/>
      <c r="E29" s="6" t="s">
        <v>67</v>
      </c>
      <c r="F29" s="8">
        <f>F30+F31+F32+F33</f>
        <v>1665690.0899999999</v>
      </c>
      <c r="G29" s="8">
        <f>G30+G31+G32+G33</f>
        <v>1665690.0899999999</v>
      </c>
      <c r="H29" s="8">
        <f>H30+H31+H32+H33</f>
        <v>0</v>
      </c>
    </row>
    <row r="30" spans="2:8" ht="12.75">
      <c r="B30" s="5" t="s">
        <v>65</v>
      </c>
      <c r="C30" s="5" t="s">
        <v>66</v>
      </c>
      <c r="D30" s="5" t="s">
        <v>63</v>
      </c>
      <c r="E30" s="6" t="s">
        <v>68</v>
      </c>
      <c r="F30" s="8">
        <v>57580</v>
      </c>
      <c r="G30" s="8">
        <v>57580</v>
      </c>
      <c r="H30" s="8">
        <v>0</v>
      </c>
    </row>
    <row r="31" spans="2:8" ht="12.75">
      <c r="B31" s="5" t="s">
        <v>65</v>
      </c>
      <c r="C31" s="5" t="s">
        <v>66</v>
      </c>
      <c r="D31" s="5" t="s">
        <v>77</v>
      </c>
      <c r="E31" s="6" t="s">
        <v>1064</v>
      </c>
      <c r="F31" s="8">
        <v>363208</v>
      </c>
      <c r="G31" s="8">
        <v>363208</v>
      </c>
      <c r="H31" s="8">
        <v>0</v>
      </c>
    </row>
    <row r="32" spans="2:8" ht="12.75">
      <c r="B32" s="5" t="s">
        <v>65</v>
      </c>
      <c r="C32" s="5" t="s">
        <v>66</v>
      </c>
      <c r="D32" s="5" t="s">
        <v>66</v>
      </c>
      <c r="E32" s="6" t="s">
        <v>69</v>
      </c>
      <c r="F32" s="8">
        <v>829934.73</v>
      </c>
      <c r="G32" s="8">
        <v>829934.73</v>
      </c>
      <c r="H32" s="8">
        <v>0</v>
      </c>
    </row>
    <row r="33" spans="2:8" ht="12.75">
      <c r="B33" s="5" t="s">
        <v>65</v>
      </c>
      <c r="C33" s="5" t="s">
        <v>66</v>
      </c>
      <c r="D33" s="5" t="s">
        <v>70</v>
      </c>
      <c r="E33" s="6" t="s">
        <v>71</v>
      </c>
      <c r="F33" s="8">
        <v>414967.36</v>
      </c>
      <c r="G33" s="8">
        <v>414967.36</v>
      </c>
      <c r="H33" s="8">
        <v>0</v>
      </c>
    </row>
    <row r="34" spans="2:8" ht="12.75">
      <c r="B34" s="5" t="s">
        <v>65</v>
      </c>
      <c r="C34" s="5" t="s">
        <v>126</v>
      </c>
      <c r="D34" s="5"/>
      <c r="E34" s="6" t="s">
        <v>186</v>
      </c>
      <c r="F34" s="8">
        <v>153376500</v>
      </c>
      <c r="G34" s="8">
        <v>0</v>
      </c>
      <c r="H34" s="8">
        <v>153376500</v>
      </c>
    </row>
    <row r="35" spans="2:8" ht="12.75">
      <c r="B35" s="5" t="s">
        <v>65</v>
      </c>
      <c r="C35" s="5" t="s">
        <v>126</v>
      </c>
      <c r="D35" s="5" t="s">
        <v>63</v>
      </c>
      <c r="E35" s="6" t="s">
        <v>186</v>
      </c>
      <c r="F35" s="8">
        <v>153376500</v>
      </c>
      <c r="G35" s="8">
        <v>0</v>
      </c>
      <c r="H35" s="8">
        <v>153376500</v>
      </c>
    </row>
    <row r="36" spans="2:8" ht="12.75">
      <c r="B36" s="5" t="s">
        <v>72</v>
      </c>
      <c r="C36" s="5"/>
      <c r="D36" s="5"/>
      <c r="E36" s="6" t="s">
        <v>40</v>
      </c>
      <c r="F36" s="8">
        <f>F37+F40</f>
        <v>1582773.74</v>
      </c>
      <c r="G36" s="8">
        <f>G37+G40</f>
        <v>492773.74</v>
      </c>
      <c r="H36" s="8">
        <f>H37+H40</f>
        <v>1090000</v>
      </c>
    </row>
    <row r="37" spans="2:8" ht="12.75">
      <c r="B37" s="5" t="s">
        <v>72</v>
      </c>
      <c r="C37" s="5" t="s">
        <v>73</v>
      </c>
      <c r="D37" s="5"/>
      <c r="E37" s="6" t="s">
        <v>74</v>
      </c>
      <c r="F37" s="8">
        <f>F38+F39</f>
        <v>492773.74</v>
      </c>
      <c r="G37" s="8">
        <f>G38+G39</f>
        <v>492773.74</v>
      </c>
      <c r="H37" s="8">
        <f>H38+H39</f>
        <v>0</v>
      </c>
    </row>
    <row r="38" spans="2:8" ht="12.75">
      <c r="B38" s="5" t="s">
        <v>72</v>
      </c>
      <c r="C38" s="5" t="s">
        <v>73</v>
      </c>
      <c r="D38" s="5" t="s">
        <v>63</v>
      </c>
      <c r="E38" s="6" t="s">
        <v>75</v>
      </c>
      <c r="F38" s="8">
        <v>186204.94</v>
      </c>
      <c r="G38" s="8">
        <v>186204.94</v>
      </c>
      <c r="H38" s="8">
        <v>0</v>
      </c>
    </row>
    <row r="39" spans="2:8" ht="12.75">
      <c r="B39" s="5" t="s">
        <v>72</v>
      </c>
      <c r="C39" s="5" t="s">
        <v>73</v>
      </c>
      <c r="D39" s="5" t="s">
        <v>77</v>
      </c>
      <c r="E39" s="6" t="s">
        <v>1065</v>
      </c>
      <c r="F39" s="8">
        <v>306568.8</v>
      </c>
      <c r="G39" s="8">
        <v>306568.8</v>
      </c>
      <c r="H39" s="8">
        <v>0</v>
      </c>
    </row>
    <row r="40" spans="2:8" ht="12.75">
      <c r="B40" s="5" t="s">
        <v>72</v>
      </c>
      <c r="C40" s="5" t="s">
        <v>126</v>
      </c>
      <c r="D40" s="5"/>
      <c r="E40" s="6" t="s">
        <v>187</v>
      </c>
      <c r="F40" s="8">
        <v>1090000</v>
      </c>
      <c r="G40" s="8">
        <v>0</v>
      </c>
      <c r="H40" s="8">
        <v>1090000</v>
      </c>
    </row>
    <row r="41" spans="2:8" ht="12.75">
      <c r="B41" s="5" t="s">
        <v>72</v>
      </c>
      <c r="C41" s="5" t="s">
        <v>126</v>
      </c>
      <c r="D41" s="5" t="s">
        <v>63</v>
      </c>
      <c r="E41" s="6" t="s">
        <v>187</v>
      </c>
      <c r="F41" s="8">
        <v>1090000</v>
      </c>
      <c r="G41" s="8">
        <v>0</v>
      </c>
      <c r="H41" s="8">
        <v>1090000</v>
      </c>
    </row>
    <row r="42" spans="2:8" ht="12.75">
      <c r="B42" s="5" t="s">
        <v>188</v>
      </c>
      <c r="C42" s="5"/>
      <c r="D42" s="5"/>
      <c r="E42" s="6" t="s">
        <v>162</v>
      </c>
      <c r="F42" s="8">
        <v>1725800</v>
      </c>
      <c r="G42" s="8">
        <v>0</v>
      </c>
      <c r="H42" s="8">
        <v>1725800</v>
      </c>
    </row>
    <row r="43" spans="2:8" ht="12.75">
      <c r="B43" s="5" t="s">
        <v>188</v>
      </c>
      <c r="C43" s="5" t="s">
        <v>63</v>
      </c>
      <c r="D43" s="5"/>
      <c r="E43" s="6" t="s">
        <v>189</v>
      </c>
      <c r="F43" s="8">
        <v>1725800</v>
      </c>
      <c r="G43" s="8">
        <v>0</v>
      </c>
      <c r="H43" s="8">
        <v>1725800</v>
      </c>
    </row>
    <row r="44" spans="2:8" ht="12.75">
      <c r="B44" s="5" t="s">
        <v>188</v>
      </c>
      <c r="C44" s="5" t="s">
        <v>63</v>
      </c>
      <c r="D44" s="5" t="s">
        <v>66</v>
      </c>
      <c r="E44" s="6" t="s">
        <v>190</v>
      </c>
      <c r="F44" s="8">
        <v>1245800</v>
      </c>
      <c r="G44" s="8">
        <v>0</v>
      </c>
      <c r="H44" s="8">
        <v>1245800</v>
      </c>
    </row>
    <row r="45" spans="2:8" ht="12.75">
      <c r="B45" s="5" t="s">
        <v>188</v>
      </c>
      <c r="C45" s="5" t="s">
        <v>63</v>
      </c>
      <c r="D45" s="5" t="s">
        <v>126</v>
      </c>
      <c r="E45" s="6" t="s">
        <v>191</v>
      </c>
      <c r="F45" s="8">
        <v>480000</v>
      </c>
      <c r="G45" s="8">
        <v>0</v>
      </c>
      <c r="H45" s="8">
        <v>480000</v>
      </c>
    </row>
    <row r="46" spans="2:8" ht="12.75">
      <c r="B46" s="5" t="s">
        <v>192</v>
      </c>
      <c r="C46" s="5"/>
      <c r="D46" s="5"/>
      <c r="E46" s="6" t="s">
        <v>163</v>
      </c>
      <c r="F46" s="8">
        <v>694252200</v>
      </c>
      <c r="G46" s="8">
        <v>0</v>
      </c>
      <c r="H46" s="8">
        <v>694252200</v>
      </c>
    </row>
    <row r="47" spans="2:8" ht="12.75">
      <c r="B47" s="5" t="s">
        <v>192</v>
      </c>
      <c r="C47" s="5" t="s">
        <v>63</v>
      </c>
      <c r="D47" s="5"/>
      <c r="E47" s="6" t="s">
        <v>193</v>
      </c>
      <c r="F47" s="8">
        <v>118143200</v>
      </c>
      <c r="G47" s="8">
        <v>0</v>
      </c>
      <c r="H47" s="8">
        <v>118143200</v>
      </c>
    </row>
    <row r="48" spans="2:8" ht="12.75">
      <c r="B48" s="5" t="s">
        <v>192</v>
      </c>
      <c r="C48" s="5" t="s">
        <v>63</v>
      </c>
      <c r="D48" s="5" t="s">
        <v>194</v>
      </c>
      <c r="E48" s="6" t="s">
        <v>195</v>
      </c>
      <c r="F48" s="8">
        <v>81802600</v>
      </c>
      <c r="G48" s="8">
        <v>0</v>
      </c>
      <c r="H48" s="8">
        <v>81802600</v>
      </c>
    </row>
    <row r="49" spans="2:8" ht="12.75">
      <c r="B49" s="5" t="s">
        <v>192</v>
      </c>
      <c r="C49" s="5" t="s">
        <v>63</v>
      </c>
      <c r="D49" s="5" t="s">
        <v>126</v>
      </c>
      <c r="E49" s="6" t="s">
        <v>196</v>
      </c>
      <c r="F49" s="8">
        <v>36340600</v>
      </c>
      <c r="G49" s="8">
        <v>0</v>
      </c>
      <c r="H49" s="8">
        <v>36340600</v>
      </c>
    </row>
    <row r="50" spans="2:8" ht="12.75">
      <c r="B50" s="5" t="s">
        <v>192</v>
      </c>
      <c r="C50" s="5" t="s">
        <v>77</v>
      </c>
      <c r="D50" s="5"/>
      <c r="E50" s="6" t="s">
        <v>197</v>
      </c>
      <c r="F50" s="8">
        <v>6189000</v>
      </c>
      <c r="G50" s="8">
        <v>0</v>
      </c>
      <c r="H50" s="8">
        <v>6189000</v>
      </c>
    </row>
    <row r="51" spans="2:8" ht="12.75">
      <c r="B51" s="5" t="s">
        <v>192</v>
      </c>
      <c r="C51" s="5" t="s">
        <v>77</v>
      </c>
      <c r="D51" s="5" t="s">
        <v>63</v>
      </c>
      <c r="E51" s="6" t="s">
        <v>197</v>
      </c>
      <c r="F51" s="8">
        <v>6189000</v>
      </c>
      <c r="G51" s="8">
        <v>0</v>
      </c>
      <c r="H51" s="8">
        <v>6189000</v>
      </c>
    </row>
    <row r="52" spans="2:8" ht="12.75">
      <c r="B52" s="5" t="s">
        <v>192</v>
      </c>
      <c r="C52" s="5" t="s">
        <v>80</v>
      </c>
      <c r="D52" s="5"/>
      <c r="E52" s="6" t="s">
        <v>198</v>
      </c>
      <c r="F52" s="8">
        <v>438618800</v>
      </c>
      <c r="G52" s="8">
        <v>0</v>
      </c>
      <c r="H52" s="8">
        <v>438618800</v>
      </c>
    </row>
    <row r="53" spans="2:8" ht="12.75">
      <c r="B53" s="5" t="s">
        <v>192</v>
      </c>
      <c r="C53" s="5" t="s">
        <v>80</v>
      </c>
      <c r="D53" s="5" t="s">
        <v>80</v>
      </c>
      <c r="E53" s="6" t="s">
        <v>199</v>
      </c>
      <c r="F53" s="8">
        <v>435000000</v>
      </c>
      <c r="G53" s="8">
        <v>0</v>
      </c>
      <c r="H53" s="8">
        <v>435000000</v>
      </c>
    </row>
    <row r="54" spans="2:8" ht="12.75">
      <c r="B54" s="5" t="s">
        <v>192</v>
      </c>
      <c r="C54" s="5" t="s">
        <v>80</v>
      </c>
      <c r="D54" s="5" t="s">
        <v>126</v>
      </c>
      <c r="E54" s="6" t="s">
        <v>200</v>
      </c>
      <c r="F54" s="8">
        <v>3618800</v>
      </c>
      <c r="G54" s="8">
        <v>0</v>
      </c>
      <c r="H54" s="8">
        <v>3618800</v>
      </c>
    </row>
    <row r="55" spans="2:8" ht="12.75">
      <c r="B55" s="5" t="s">
        <v>192</v>
      </c>
      <c r="C55" s="5" t="s">
        <v>66</v>
      </c>
      <c r="D55" s="5"/>
      <c r="E55" s="6" t="s">
        <v>201</v>
      </c>
      <c r="F55" s="8">
        <v>131301200</v>
      </c>
      <c r="G55" s="8">
        <v>0</v>
      </c>
      <c r="H55" s="8">
        <v>131301200</v>
      </c>
    </row>
    <row r="56" spans="2:8" ht="12.75">
      <c r="B56" s="5" t="s">
        <v>192</v>
      </c>
      <c r="C56" s="5" t="s">
        <v>66</v>
      </c>
      <c r="D56" s="5" t="s">
        <v>63</v>
      </c>
      <c r="E56" s="6" t="s">
        <v>201</v>
      </c>
      <c r="F56" s="8">
        <v>131301200</v>
      </c>
      <c r="G56" s="8">
        <v>0</v>
      </c>
      <c r="H56" s="8">
        <v>131301200</v>
      </c>
    </row>
    <row r="57" spans="2:8" ht="12.75">
      <c r="B57" s="5" t="s">
        <v>202</v>
      </c>
      <c r="C57" s="5"/>
      <c r="D57" s="5"/>
      <c r="E57" s="6" t="s">
        <v>164</v>
      </c>
      <c r="F57" s="8">
        <v>259418300</v>
      </c>
      <c r="G57" s="8">
        <v>0</v>
      </c>
      <c r="H57" s="8">
        <v>259418300</v>
      </c>
    </row>
    <row r="58" spans="2:8" ht="12.75">
      <c r="B58" s="5" t="s">
        <v>202</v>
      </c>
      <c r="C58" s="5" t="s">
        <v>105</v>
      </c>
      <c r="D58" s="5"/>
      <c r="E58" s="6" t="s">
        <v>203</v>
      </c>
      <c r="F58" s="8">
        <v>259418300</v>
      </c>
      <c r="G58" s="8">
        <v>0</v>
      </c>
      <c r="H58" s="8">
        <v>259418300</v>
      </c>
    </row>
    <row r="59" spans="2:8" ht="12.75">
      <c r="B59" s="5" t="s">
        <v>202</v>
      </c>
      <c r="C59" s="5" t="s">
        <v>105</v>
      </c>
      <c r="D59" s="5" t="s">
        <v>126</v>
      </c>
      <c r="E59" s="6" t="s">
        <v>204</v>
      </c>
      <c r="F59" s="8">
        <v>259418300</v>
      </c>
      <c r="G59" s="8">
        <v>0</v>
      </c>
      <c r="H59" s="8">
        <v>259418300</v>
      </c>
    </row>
    <row r="60" spans="2:8" ht="12.75">
      <c r="B60" s="5" t="s">
        <v>76</v>
      </c>
      <c r="C60" s="5"/>
      <c r="D60" s="5"/>
      <c r="E60" s="6" t="s">
        <v>43</v>
      </c>
      <c r="F60" s="8">
        <v>1214513.1400000001</v>
      </c>
      <c r="G60" s="8">
        <v>1214513.1400000001</v>
      </c>
      <c r="H60" s="8">
        <f>H61</f>
        <v>0</v>
      </c>
    </row>
    <row r="61" spans="2:8" ht="12.75">
      <c r="B61" s="5" t="s">
        <v>76</v>
      </c>
      <c r="C61" s="5" t="s">
        <v>77</v>
      </c>
      <c r="D61" s="5"/>
      <c r="E61" s="6" t="s">
        <v>78</v>
      </c>
      <c r="F61" s="8">
        <v>1214513.1400000001</v>
      </c>
      <c r="G61" s="8">
        <v>1214513.1400000001</v>
      </c>
      <c r="H61" s="8">
        <f>H62+H63</f>
        <v>0</v>
      </c>
    </row>
    <row r="62" spans="2:8" ht="12.75">
      <c r="B62" s="5" t="s">
        <v>76</v>
      </c>
      <c r="C62" s="5" t="s">
        <v>77</v>
      </c>
      <c r="D62" s="5" t="s">
        <v>63</v>
      </c>
      <c r="E62" s="6" t="s">
        <v>79</v>
      </c>
      <c r="F62" s="8">
        <v>644513.14</v>
      </c>
      <c r="G62" s="8">
        <v>644513.14</v>
      </c>
      <c r="H62" s="8">
        <v>0</v>
      </c>
    </row>
    <row r="63" spans="2:8" ht="12.75">
      <c r="B63" s="5" t="s">
        <v>76</v>
      </c>
      <c r="C63" s="5" t="s">
        <v>77</v>
      </c>
      <c r="D63" s="5" t="s">
        <v>80</v>
      </c>
      <c r="E63" s="6" t="s">
        <v>81</v>
      </c>
      <c r="F63" s="8">
        <v>570000</v>
      </c>
      <c r="G63" s="8">
        <v>570000</v>
      </c>
      <c r="H63" s="8">
        <v>0</v>
      </c>
    </row>
    <row r="64" spans="2:8" ht="12.75" customHeight="1">
      <c r="B64" s="5" t="s">
        <v>205</v>
      </c>
      <c r="C64" s="5"/>
      <c r="D64" s="5"/>
      <c r="E64" s="6" t="s">
        <v>165</v>
      </c>
      <c r="F64" s="8">
        <v>5038900</v>
      </c>
      <c r="G64" s="8">
        <v>0</v>
      </c>
      <c r="H64" s="8">
        <v>5038900</v>
      </c>
    </row>
    <row r="65" spans="2:8" ht="12.75">
      <c r="B65" s="5" t="s">
        <v>205</v>
      </c>
      <c r="C65" s="5" t="s">
        <v>63</v>
      </c>
      <c r="D65" s="5"/>
      <c r="E65" s="6" t="s">
        <v>206</v>
      </c>
      <c r="F65" s="8">
        <v>5038900</v>
      </c>
      <c r="G65" s="8">
        <v>0</v>
      </c>
      <c r="H65" s="8">
        <v>5038900</v>
      </c>
    </row>
    <row r="66" spans="2:8" ht="12.75">
      <c r="B66" s="5" t="s">
        <v>205</v>
      </c>
      <c r="C66" s="5" t="s">
        <v>63</v>
      </c>
      <c r="D66" s="5" t="s">
        <v>70</v>
      </c>
      <c r="E66" s="6" t="s">
        <v>207</v>
      </c>
      <c r="F66" s="8">
        <v>5038900</v>
      </c>
      <c r="G66" s="8">
        <v>0</v>
      </c>
      <c r="H66" s="8">
        <v>5038900</v>
      </c>
    </row>
    <row r="67" spans="2:8" ht="12.75">
      <c r="B67" s="40" t="s">
        <v>82</v>
      </c>
      <c r="C67" s="40"/>
      <c r="D67" s="40"/>
      <c r="E67" s="40"/>
      <c r="F67" s="8">
        <f>F64+F60+F57+F46+F42+F36+F26+F23+F8</f>
        <v>1153685820.38</v>
      </c>
      <c r="G67" s="8">
        <f>G64+G60+G57+G46+G42+G36+G26+G23+G8</f>
        <v>10982420.379999999</v>
      </c>
      <c r="H67" s="8">
        <f>H64+H60+H57+H46+H42+H36+H26+H23+H8</f>
        <v>1142703400</v>
      </c>
    </row>
  </sheetData>
  <sheetProtection/>
  <mergeCells count="11">
    <mergeCell ref="B2:H2"/>
    <mergeCell ref="B4:F4"/>
    <mergeCell ref="G4:H4"/>
    <mergeCell ref="B5:E5"/>
    <mergeCell ref="F5:H5"/>
    <mergeCell ref="B6:D6"/>
    <mergeCell ref="B67:E67"/>
    <mergeCell ref="E6:E7"/>
    <mergeCell ref="F6:F7"/>
    <mergeCell ref="G6:G7"/>
    <mergeCell ref="H6:H7"/>
  </mergeCells>
  <printOptions/>
  <pageMargins left="0.75" right="0.75" top="0.26899999380111694" bottom="0.268999993801116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B2:I11"/>
  <sheetViews>
    <sheetView zoomScalePageLayoutView="0" workbookViewId="0" topLeftCell="A1">
      <selection activeCell="F19" sqref="F19"/>
    </sheetView>
  </sheetViews>
  <sheetFormatPr defaultColWidth="10.28125" defaultRowHeight="12.75"/>
  <cols>
    <col min="1" max="1" width="1.1484375" style="0" customWidth="1"/>
    <col min="2" max="4" width="4.57421875" style="0" customWidth="1"/>
    <col min="5" max="5" width="29.7109375" style="0" customWidth="1"/>
    <col min="6" max="8" width="14.140625" style="0" customWidth="1"/>
    <col min="9" max="9" width="0.71875" style="0" customWidth="1"/>
  </cols>
  <sheetData>
    <row r="1" ht="6" customHeight="1"/>
    <row r="2" spans="2:9" ht="30.75" customHeight="1">
      <c r="B2" s="38" t="s">
        <v>93</v>
      </c>
      <c r="C2" s="38"/>
      <c r="D2" s="38"/>
      <c r="E2" s="38"/>
      <c r="F2" s="38"/>
      <c r="G2" s="38"/>
      <c r="H2" s="38"/>
      <c r="I2" s="1"/>
    </row>
    <row r="3" ht="14.25" customHeight="1"/>
    <row r="4" spans="2:8" ht="14.25" customHeight="1">
      <c r="B4" s="39" t="s">
        <v>1061</v>
      </c>
      <c r="C4" s="39"/>
      <c r="D4" s="39"/>
      <c r="E4" s="39"/>
      <c r="F4" s="39"/>
      <c r="G4" s="43" t="s">
        <v>22</v>
      </c>
      <c r="H4" s="43"/>
    </row>
    <row r="5" spans="2:8" ht="16.5" customHeight="1">
      <c r="B5" s="40" t="s">
        <v>25</v>
      </c>
      <c r="C5" s="40"/>
      <c r="D5" s="40"/>
      <c r="E5" s="40"/>
      <c r="F5" s="40" t="s">
        <v>94</v>
      </c>
      <c r="G5" s="40"/>
      <c r="H5" s="40"/>
    </row>
    <row r="6" spans="2:8" ht="16.5" customHeight="1">
      <c r="B6" s="40" t="s">
        <v>50</v>
      </c>
      <c r="C6" s="40"/>
      <c r="D6" s="40"/>
      <c r="E6" s="40" t="s">
        <v>51</v>
      </c>
      <c r="F6" s="40" t="s">
        <v>27</v>
      </c>
      <c r="G6" s="40" t="s">
        <v>28</v>
      </c>
      <c r="H6" s="40" t="s">
        <v>29</v>
      </c>
    </row>
    <row r="7" spans="2:8" ht="16.5" customHeight="1">
      <c r="B7" s="5" t="s">
        <v>56</v>
      </c>
      <c r="C7" s="5" t="s">
        <v>57</v>
      </c>
      <c r="D7" s="5" t="s">
        <v>58</v>
      </c>
      <c r="E7" s="40"/>
      <c r="F7" s="40"/>
      <c r="G7" s="40"/>
      <c r="H7" s="40"/>
    </row>
    <row r="8" spans="2:8" ht="14.25" customHeight="1">
      <c r="B8" s="5"/>
      <c r="C8" s="5"/>
      <c r="D8" s="5"/>
      <c r="E8" s="6"/>
      <c r="F8" s="8">
        <v>0</v>
      </c>
      <c r="G8" s="8">
        <v>0</v>
      </c>
      <c r="H8" s="8">
        <v>0</v>
      </c>
    </row>
    <row r="9" spans="2:8" ht="14.25" customHeight="1">
      <c r="B9" s="5"/>
      <c r="C9" s="5"/>
      <c r="D9" s="5"/>
      <c r="E9" s="6"/>
      <c r="F9" s="8">
        <v>0</v>
      </c>
      <c r="G9" s="8">
        <v>0</v>
      </c>
      <c r="H9" s="8">
        <v>0</v>
      </c>
    </row>
    <row r="10" spans="2:8" ht="14.25" customHeight="1">
      <c r="B10" s="5"/>
      <c r="C10" s="5"/>
      <c r="D10" s="5"/>
      <c r="E10" s="6"/>
      <c r="F10" s="8">
        <v>0</v>
      </c>
      <c r="G10" s="8">
        <v>0</v>
      </c>
      <c r="H10" s="8">
        <v>0</v>
      </c>
    </row>
    <row r="11" spans="2:8" ht="14.25" customHeight="1">
      <c r="B11" s="40" t="s">
        <v>82</v>
      </c>
      <c r="C11" s="40"/>
      <c r="D11" s="40"/>
      <c r="E11" s="40"/>
      <c r="F11" s="8">
        <v>0</v>
      </c>
      <c r="G11" s="8">
        <v>0</v>
      </c>
      <c r="H11" s="8">
        <v>0</v>
      </c>
    </row>
  </sheetData>
  <sheetProtection/>
  <mergeCells count="11">
    <mergeCell ref="B2:H2"/>
    <mergeCell ref="B4:F4"/>
    <mergeCell ref="G4:H4"/>
    <mergeCell ref="B5:E5"/>
    <mergeCell ref="F5:H5"/>
    <mergeCell ref="B6:D6"/>
    <mergeCell ref="E6:E7"/>
    <mergeCell ref="F6:F7"/>
    <mergeCell ref="G6:G7"/>
    <mergeCell ref="H6:H7"/>
    <mergeCell ref="B11:E11"/>
  </mergeCells>
  <printOptions/>
  <pageMargins left="0.75" right="0.75" top="0.26899999380111694" bottom="0.268999993801116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B2:H32"/>
  <sheetViews>
    <sheetView zoomScalePageLayoutView="0" workbookViewId="0" topLeftCell="A1">
      <selection activeCell="E24" sqref="E24"/>
    </sheetView>
  </sheetViews>
  <sheetFormatPr defaultColWidth="10.28125" defaultRowHeight="12.75"/>
  <cols>
    <col min="1" max="1" width="1.1484375" style="0" customWidth="1"/>
    <col min="2" max="3" width="5.140625" style="0" customWidth="1"/>
    <col min="4" max="4" width="29.7109375" style="0" customWidth="1"/>
    <col min="5" max="7" width="14.8515625" style="0" customWidth="1"/>
    <col min="8" max="8" width="1.28515625" style="0" customWidth="1"/>
  </cols>
  <sheetData>
    <row r="1" ht="6" customHeight="1"/>
    <row r="2" spans="2:8" ht="30.75" customHeight="1">
      <c r="B2" s="38" t="s">
        <v>95</v>
      </c>
      <c r="C2" s="38"/>
      <c r="D2" s="38"/>
      <c r="E2" s="38"/>
      <c r="F2" s="38"/>
      <c r="G2" s="38"/>
      <c r="H2" s="1"/>
    </row>
    <row r="3" ht="14.25" customHeight="1"/>
    <row r="4" spans="2:7" ht="14.25" customHeight="1">
      <c r="B4" s="39" t="s">
        <v>1061</v>
      </c>
      <c r="C4" s="39"/>
      <c r="D4" s="39"/>
      <c r="E4" s="39"/>
      <c r="F4" s="43" t="s">
        <v>22</v>
      </c>
      <c r="G4" s="43"/>
    </row>
    <row r="5" spans="2:7" ht="16.5" customHeight="1">
      <c r="B5" s="40" t="s">
        <v>25</v>
      </c>
      <c r="C5" s="40"/>
      <c r="D5" s="40"/>
      <c r="E5" s="40" t="s">
        <v>96</v>
      </c>
      <c r="F5" s="40"/>
      <c r="G5" s="40"/>
    </row>
    <row r="6" spans="2:8" ht="26.25" customHeight="1">
      <c r="B6" s="40" t="s">
        <v>97</v>
      </c>
      <c r="C6" s="40"/>
      <c r="D6" s="40" t="s">
        <v>98</v>
      </c>
      <c r="E6" s="40" t="s">
        <v>27</v>
      </c>
      <c r="F6" s="40" t="s">
        <v>30</v>
      </c>
      <c r="G6" s="40" t="s">
        <v>31</v>
      </c>
      <c r="H6" s="1"/>
    </row>
    <row r="7" spans="2:7" ht="16.5" customHeight="1">
      <c r="B7" s="5" t="s">
        <v>56</v>
      </c>
      <c r="C7" s="5" t="s">
        <v>57</v>
      </c>
      <c r="D7" s="40"/>
      <c r="E7" s="40"/>
      <c r="F7" s="40"/>
      <c r="G7" s="40"/>
    </row>
    <row r="8" spans="2:7" ht="14.25" customHeight="1">
      <c r="B8" s="5" t="s">
        <v>99</v>
      </c>
      <c r="C8" s="5"/>
      <c r="D8" s="6" t="s">
        <v>100</v>
      </c>
      <c r="E8" s="8">
        <v>9736747.120000001</v>
      </c>
      <c r="F8" s="8">
        <v>9736747.120000001</v>
      </c>
      <c r="G8" s="8">
        <v>0</v>
      </c>
    </row>
    <row r="9" spans="2:7" ht="14.25" customHeight="1">
      <c r="B9" s="5" t="s">
        <v>99</v>
      </c>
      <c r="C9" s="5" t="s">
        <v>63</v>
      </c>
      <c r="D9" s="6" t="s">
        <v>101</v>
      </c>
      <c r="E9" s="8">
        <v>1351080</v>
      </c>
      <c r="F9" s="8">
        <v>1351080</v>
      </c>
      <c r="G9" s="8">
        <v>0</v>
      </c>
    </row>
    <row r="10" spans="2:7" ht="14.25" customHeight="1">
      <c r="B10" s="5" t="s">
        <v>99</v>
      </c>
      <c r="C10" s="5" t="s">
        <v>77</v>
      </c>
      <c r="D10" s="6" t="s">
        <v>102</v>
      </c>
      <c r="E10" s="8">
        <v>2236320</v>
      </c>
      <c r="F10" s="8">
        <v>2236320</v>
      </c>
      <c r="G10" s="8">
        <v>0</v>
      </c>
    </row>
    <row r="11" spans="2:7" ht="14.25" customHeight="1">
      <c r="B11" s="5" t="s">
        <v>99</v>
      </c>
      <c r="C11" s="5" t="s">
        <v>80</v>
      </c>
      <c r="D11" s="6" t="s">
        <v>103</v>
      </c>
      <c r="E11" s="8">
        <v>736902.84</v>
      </c>
      <c r="F11" s="8">
        <v>736902.84</v>
      </c>
      <c r="G11" s="8">
        <v>0</v>
      </c>
    </row>
    <row r="12" spans="2:7" ht="14.25" customHeight="1">
      <c r="B12" s="5" t="s">
        <v>99</v>
      </c>
      <c r="C12" s="5" t="s">
        <v>70</v>
      </c>
      <c r="D12" s="6" t="s">
        <v>104</v>
      </c>
      <c r="E12" s="8">
        <v>326400</v>
      </c>
      <c r="F12" s="8">
        <v>326400</v>
      </c>
      <c r="G12" s="8">
        <v>0</v>
      </c>
    </row>
    <row r="13" spans="2:7" ht="14.25" customHeight="1">
      <c r="B13" s="5" t="s">
        <v>99</v>
      </c>
      <c r="C13" s="5" t="s">
        <v>1071</v>
      </c>
      <c r="D13" s="6" t="s">
        <v>1072</v>
      </c>
      <c r="E13" s="8">
        <v>2517120</v>
      </c>
      <c r="F13" s="8">
        <v>2517120</v>
      </c>
      <c r="G13" s="8">
        <v>0</v>
      </c>
    </row>
    <row r="14" spans="2:7" ht="14.25" customHeight="1">
      <c r="B14" s="5" t="s">
        <v>99</v>
      </c>
      <c r="C14" s="5" t="s">
        <v>105</v>
      </c>
      <c r="D14" s="6" t="s">
        <v>106</v>
      </c>
      <c r="E14" s="8">
        <v>829934.73</v>
      </c>
      <c r="F14" s="8">
        <v>829934.73</v>
      </c>
      <c r="G14" s="8">
        <v>0</v>
      </c>
    </row>
    <row r="15" spans="2:7" ht="14.25" customHeight="1">
      <c r="B15" s="5" t="s">
        <v>99</v>
      </c>
      <c r="C15" s="5" t="s">
        <v>107</v>
      </c>
      <c r="D15" s="6" t="s">
        <v>108</v>
      </c>
      <c r="E15" s="8">
        <v>414967.36</v>
      </c>
      <c r="F15" s="8">
        <v>414967.36</v>
      </c>
      <c r="G15" s="8">
        <v>0</v>
      </c>
    </row>
    <row r="16" spans="2:7" ht="14.25" customHeight="1">
      <c r="B16" s="5" t="s">
        <v>99</v>
      </c>
      <c r="C16" s="5" t="s">
        <v>109</v>
      </c>
      <c r="D16" s="6" t="s">
        <v>110</v>
      </c>
      <c r="E16" s="8">
        <v>492773.74</v>
      </c>
      <c r="F16" s="8">
        <v>492773.74</v>
      </c>
      <c r="G16" s="8">
        <v>0</v>
      </c>
    </row>
    <row r="17" spans="2:7" ht="14.25" customHeight="1">
      <c r="B17" s="5" t="s">
        <v>99</v>
      </c>
      <c r="C17" s="5" t="s">
        <v>111</v>
      </c>
      <c r="D17" s="6" t="s">
        <v>112</v>
      </c>
      <c r="E17" s="8">
        <v>186735.31</v>
      </c>
      <c r="F17" s="8">
        <v>186735.31</v>
      </c>
      <c r="G17" s="8">
        <v>0</v>
      </c>
    </row>
    <row r="18" spans="2:7" ht="14.25" customHeight="1">
      <c r="B18" s="5" t="s">
        <v>99</v>
      </c>
      <c r="C18" s="5" t="s">
        <v>61</v>
      </c>
      <c r="D18" s="6" t="s">
        <v>79</v>
      </c>
      <c r="E18" s="8">
        <v>644513.14</v>
      </c>
      <c r="F18" s="8">
        <v>644513.14</v>
      </c>
      <c r="G18" s="8">
        <v>0</v>
      </c>
    </row>
    <row r="19" spans="2:7" ht="14.25" customHeight="1">
      <c r="B19" s="5" t="s">
        <v>113</v>
      </c>
      <c r="C19" s="5"/>
      <c r="D19" s="6" t="s">
        <v>114</v>
      </c>
      <c r="E19" s="8">
        <v>1121605.26</v>
      </c>
      <c r="F19" s="8">
        <v>0</v>
      </c>
      <c r="G19" s="8">
        <v>1121605.26</v>
      </c>
    </row>
    <row r="20" spans="2:7" ht="14.25" customHeight="1">
      <c r="B20" s="5" t="s">
        <v>113</v>
      </c>
      <c r="C20" s="5" t="s">
        <v>63</v>
      </c>
      <c r="D20" s="6" t="s">
        <v>1073</v>
      </c>
      <c r="E20" s="8">
        <v>5000</v>
      </c>
      <c r="F20" s="8">
        <v>0</v>
      </c>
      <c r="G20" s="8">
        <v>5000</v>
      </c>
    </row>
    <row r="21" spans="2:7" ht="14.25" customHeight="1">
      <c r="B21" s="5" t="s">
        <v>113</v>
      </c>
      <c r="C21" s="5" t="s">
        <v>73</v>
      </c>
      <c r="D21" s="6" t="s">
        <v>115</v>
      </c>
      <c r="E21" s="8">
        <v>120000</v>
      </c>
      <c r="F21" s="8">
        <v>0</v>
      </c>
      <c r="G21" s="8">
        <v>120000</v>
      </c>
    </row>
    <row r="22" spans="2:7" ht="14.25" customHeight="1">
      <c r="B22" s="5" t="s">
        <v>113</v>
      </c>
      <c r="C22" s="5" t="s">
        <v>116</v>
      </c>
      <c r="D22" s="6" t="s">
        <v>117</v>
      </c>
      <c r="E22" s="8">
        <v>24000</v>
      </c>
      <c r="F22" s="8">
        <v>0</v>
      </c>
      <c r="G22" s="8">
        <v>24000</v>
      </c>
    </row>
    <row r="23" spans="2:7" ht="14.25" customHeight="1">
      <c r="B23" s="5" t="s">
        <v>113</v>
      </c>
      <c r="C23" s="5" t="s">
        <v>118</v>
      </c>
      <c r="D23" s="6" t="s">
        <v>119</v>
      </c>
      <c r="E23" s="8">
        <v>20000</v>
      </c>
      <c r="F23" s="8">
        <v>0</v>
      </c>
      <c r="G23" s="8">
        <v>20000</v>
      </c>
    </row>
    <row r="24" spans="2:7" ht="14.25" customHeight="1">
      <c r="B24" s="5" t="s">
        <v>113</v>
      </c>
      <c r="C24" s="5" t="s">
        <v>120</v>
      </c>
      <c r="D24" s="6" t="s">
        <v>121</v>
      </c>
      <c r="E24" s="8">
        <v>314840</v>
      </c>
      <c r="F24" s="8">
        <v>0</v>
      </c>
      <c r="G24" s="8">
        <v>314840</v>
      </c>
    </row>
    <row r="25" spans="2:7" ht="14.25" customHeight="1">
      <c r="B25" s="5" t="s">
        <v>113</v>
      </c>
      <c r="C25" s="5" t="s">
        <v>122</v>
      </c>
      <c r="D25" s="6" t="s">
        <v>123</v>
      </c>
      <c r="E25" s="8">
        <v>117045.26000000001</v>
      </c>
      <c r="F25" s="8">
        <v>0</v>
      </c>
      <c r="G25" s="8">
        <v>117045.26000000001</v>
      </c>
    </row>
    <row r="26" spans="2:7" ht="14.25" customHeight="1">
      <c r="B26" s="5" t="s">
        <v>113</v>
      </c>
      <c r="C26" s="5" t="s">
        <v>124</v>
      </c>
      <c r="D26" s="6" t="s">
        <v>125</v>
      </c>
      <c r="E26" s="8">
        <v>427680</v>
      </c>
      <c r="F26" s="8">
        <v>0</v>
      </c>
      <c r="G26" s="8">
        <v>427680</v>
      </c>
    </row>
    <row r="27" spans="2:7" ht="14.25" customHeight="1">
      <c r="B27" s="5" t="s">
        <v>113</v>
      </c>
      <c r="C27" s="5" t="s">
        <v>126</v>
      </c>
      <c r="D27" s="6" t="s">
        <v>127</v>
      </c>
      <c r="E27" s="8">
        <v>93040</v>
      </c>
      <c r="F27" s="8">
        <v>0</v>
      </c>
      <c r="G27" s="8">
        <v>93040</v>
      </c>
    </row>
    <row r="28" spans="2:7" ht="14.25" customHeight="1">
      <c r="B28" s="5" t="s">
        <v>128</v>
      </c>
      <c r="C28" s="5"/>
      <c r="D28" s="6" t="s">
        <v>129</v>
      </c>
      <c r="E28" s="8">
        <v>124068</v>
      </c>
      <c r="F28" s="8">
        <v>124068</v>
      </c>
      <c r="G28" s="8">
        <v>0</v>
      </c>
    </row>
    <row r="29" spans="2:7" ht="14.25" customHeight="1">
      <c r="B29" s="5" t="s">
        <v>128</v>
      </c>
      <c r="C29" s="5" t="s">
        <v>63</v>
      </c>
      <c r="D29" s="6" t="s">
        <v>1074</v>
      </c>
      <c r="E29" s="8">
        <v>116148</v>
      </c>
      <c r="F29" s="8">
        <v>116148</v>
      </c>
      <c r="G29" s="8">
        <v>0</v>
      </c>
    </row>
    <row r="30" spans="2:7" ht="14.25" customHeight="1">
      <c r="B30" s="5" t="s">
        <v>128</v>
      </c>
      <c r="C30" s="5" t="s">
        <v>107</v>
      </c>
      <c r="D30" s="6" t="s">
        <v>130</v>
      </c>
      <c r="E30" s="8">
        <v>2520</v>
      </c>
      <c r="F30" s="8">
        <v>2520</v>
      </c>
      <c r="G30" s="8">
        <v>0</v>
      </c>
    </row>
    <row r="31" spans="2:7" ht="12.75">
      <c r="B31" s="5" t="s">
        <v>128</v>
      </c>
      <c r="C31" s="5" t="s">
        <v>126</v>
      </c>
      <c r="D31" s="6" t="s">
        <v>131</v>
      </c>
      <c r="E31" s="8">
        <v>5400</v>
      </c>
      <c r="F31" s="8">
        <v>5400</v>
      </c>
      <c r="G31" s="8">
        <v>0</v>
      </c>
    </row>
    <row r="32" spans="2:7" ht="12.75">
      <c r="B32" s="40" t="s">
        <v>82</v>
      </c>
      <c r="C32" s="40"/>
      <c r="D32" s="40"/>
      <c r="E32" s="8">
        <v>10982420.38</v>
      </c>
      <c r="F32" s="8">
        <v>9860815.120000001</v>
      </c>
      <c r="G32" s="8">
        <v>1121605.26</v>
      </c>
    </row>
  </sheetData>
  <sheetProtection/>
  <mergeCells count="11">
    <mergeCell ref="B2:G2"/>
    <mergeCell ref="B4:E4"/>
    <mergeCell ref="F4:G4"/>
    <mergeCell ref="B5:D5"/>
    <mergeCell ref="E5:G5"/>
    <mergeCell ref="B6:C6"/>
    <mergeCell ref="D6:D7"/>
    <mergeCell ref="E6:E7"/>
    <mergeCell ref="F6:F7"/>
    <mergeCell ref="G6:G7"/>
    <mergeCell ref="B32:D32"/>
  </mergeCells>
  <printOptions/>
  <pageMargins left="0.75" right="0.75" top="0.26899999380111694" bottom="0.26899999380111694"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B2:I9"/>
  <sheetViews>
    <sheetView zoomScalePageLayoutView="0" workbookViewId="0" topLeftCell="A1">
      <selection activeCell="J27" sqref="J27"/>
    </sheetView>
  </sheetViews>
  <sheetFormatPr defaultColWidth="10.28125" defaultRowHeight="12.75"/>
  <cols>
    <col min="1" max="1" width="1.28515625" style="0" customWidth="1"/>
    <col min="2" max="2" width="14.28125" style="0" customWidth="1"/>
    <col min="3" max="8" width="12.00390625" style="0" customWidth="1"/>
    <col min="9" max="9" width="0.71875" style="0" customWidth="1"/>
  </cols>
  <sheetData>
    <row r="1" ht="6.75" customHeight="1"/>
    <row r="2" spans="2:9" ht="30.75" customHeight="1">
      <c r="B2" s="38" t="s">
        <v>132</v>
      </c>
      <c r="C2" s="38"/>
      <c r="D2" s="38"/>
      <c r="E2" s="38"/>
      <c r="F2" s="38"/>
      <c r="G2" s="38"/>
      <c r="H2" s="38"/>
      <c r="I2" s="1"/>
    </row>
    <row r="3" ht="14.25" customHeight="1"/>
    <row r="4" spans="2:8" ht="14.25" customHeight="1">
      <c r="B4" s="39" t="s">
        <v>1061</v>
      </c>
      <c r="C4" s="39"/>
      <c r="D4" s="39"/>
      <c r="E4" s="39"/>
      <c r="G4" s="43" t="s">
        <v>133</v>
      </c>
      <c r="H4" s="43"/>
    </row>
    <row r="5" spans="2:8" ht="14.25" customHeight="1">
      <c r="B5" s="40" t="s">
        <v>134</v>
      </c>
      <c r="C5" s="40"/>
      <c r="D5" s="40"/>
      <c r="E5" s="40"/>
      <c r="F5" s="40"/>
      <c r="G5" s="40"/>
      <c r="H5" s="40" t="s">
        <v>135</v>
      </c>
    </row>
    <row r="6" spans="2:8" ht="16.5" customHeight="1">
      <c r="B6" s="40" t="s">
        <v>27</v>
      </c>
      <c r="C6" s="40" t="s">
        <v>136</v>
      </c>
      <c r="D6" s="40" t="s">
        <v>137</v>
      </c>
      <c r="E6" s="40" t="s">
        <v>138</v>
      </c>
      <c r="F6" s="40"/>
      <c r="G6" s="40"/>
      <c r="H6" s="40"/>
    </row>
    <row r="7" spans="2:8" ht="16.5" customHeight="1">
      <c r="B7" s="40"/>
      <c r="C7" s="40"/>
      <c r="D7" s="40"/>
      <c r="E7" s="5" t="s">
        <v>139</v>
      </c>
      <c r="F7" s="5" t="s">
        <v>140</v>
      </c>
      <c r="G7" s="5" t="s">
        <v>141</v>
      </c>
      <c r="H7" s="40"/>
    </row>
    <row r="8" spans="2:8" ht="14.25" customHeight="1">
      <c r="B8" s="8">
        <v>31.48</v>
      </c>
      <c r="C8" s="8">
        <v>0</v>
      </c>
      <c r="D8" s="8">
        <v>31.48</v>
      </c>
      <c r="E8" s="8">
        <v>0</v>
      </c>
      <c r="F8" s="8">
        <v>0</v>
      </c>
      <c r="G8" s="8">
        <v>0</v>
      </c>
      <c r="H8" s="8"/>
    </row>
    <row r="9" ht="14.25" customHeight="1">
      <c r="D9" s="1"/>
    </row>
  </sheetData>
  <sheetProtection/>
  <mergeCells count="9">
    <mergeCell ref="B2:H2"/>
    <mergeCell ref="B4:E4"/>
    <mergeCell ref="G4:H4"/>
    <mergeCell ref="B5:G5"/>
    <mergeCell ref="H5:H7"/>
    <mergeCell ref="B6:B7"/>
    <mergeCell ref="C6:C7"/>
    <mergeCell ref="D6:D7"/>
    <mergeCell ref="E6:G6"/>
  </mergeCells>
  <printOptions/>
  <pageMargins left="0.75" right="0.75" top="0.26899999380111694" bottom="0.26899999380111694"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B2:D16"/>
  <sheetViews>
    <sheetView zoomScalePageLayoutView="0" workbookViewId="0" topLeftCell="A1">
      <selection activeCell="B17" sqref="B17"/>
    </sheetView>
  </sheetViews>
  <sheetFormatPr defaultColWidth="10.28125" defaultRowHeight="12.75"/>
  <cols>
    <col min="1" max="1" width="1.1484375" style="0" customWidth="1"/>
    <col min="2" max="2" width="77.00390625" style="0" customWidth="1"/>
  </cols>
  <sheetData>
    <row r="1" ht="4.5" customHeight="1"/>
    <row r="2" ht="22.5" customHeight="1">
      <c r="B2" s="2" t="s">
        <v>142</v>
      </c>
    </row>
    <row r="3" ht="9" customHeight="1">
      <c r="B3" s="1"/>
    </row>
    <row r="4" ht="14.25" customHeight="1">
      <c r="B4" s="1" t="s">
        <v>143</v>
      </c>
    </row>
    <row r="5" ht="15.75" customHeight="1">
      <c r="B5" s="1" t="s">
        <v>1075</v>
      </c>
    </row>
    <row r="6" spans="2:4" ht="14.25" customHeight="1">
      <c r="B6" s="1" t="s">
        <v>208</v>
      </c>
      <c r="D6" s="24"/>
    </row>
    <row r="7" spans="2:4" ht="22.5" customHeight="1">
      <c r="B7" s="1" t="s">
        <v>209</v>
      </c>
      <c r="D7" s="24"/>
    </row>
    <row r="8" spans="2:4" ht="14.25" customHeight="1">
      <c r="B8" s="1" t="s">
        <v>1076</v>
      </c>
      <c r="D8" s="24"/>
    </row>
    <row r="9" ht="14.25" customHeight="1">
      <c r="B9" s="1" t="s">
        <v>144</v>
      </c>
    </row>
    <row r="10" ht="22.5" customHeight="1">
      <c r="B10" s="1" t="s">
        <v>210</v>
      </c>
    </row>
    <row r="11" ht="14.25" customHeight="1">
      <c r="B11" s="1" t="s">
        <v>145</v>
      </c>
    </row>
    <row r="12" ht="26.25" customHeight="1">
      <c r="B12" s="1" t="s">
        <v>1077</v>
      </c>
    </row>
    <row r="13" ht="14.25" customHeight="1">
      <c r="B13" s="24" t="s">
        <v>1079</v>
      </c>
    </row>
    <row r="14" ht="14.25" customHeight="1">
      <c r="B14" s="1" t="s">
        <v>146</v>
      </c>
    </row>
    <row r="15" ht="35.25" customHeight="1">
      <c r="B15" s="1" t="s">
        <v>1078</v>
      </c>
    </row>
    <row r="16" ht="22.5" customHeight="1">
      <c r="B16" s="1" t="s">
        <v>1080</v>
      </c>
    </row>
  </sheetData>
  <sheetProtection/>
  <printOptions/>
  <pageMargins left="0.75" right="0.75" top="0.26899999380111694" bottom="0.26899999380111694"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B1:J112"/>
  <sheetViews>
    <sheetView zoomScalePageLayoutView="0" workbookViewId="0" topLeftCell="A1">
      <selection activeCell="F15" sqref="F15:I15"/>
    </sheetView>
  </sheetViews>
  <sheetFormatPr defaultColWidth="10.28125" defaultRowHeight="12.75"/>
  <cols>
    <col min="1" max="1" width="0.85546875" style="25" customWidth="1"/>
    <col min="2" max="2" width="11.8515625" style="25" customWidth="1"/>
    <col min="3" max="3" width="9.7109375" style="25" customWidth="1"/>
    <col min="4" max="5" width="12.28125" style="25" bestFit="1" customWidth="1"/>
    <col min="6" max="8" width="9.7109375" style="25" customWidth="1"/>
    <col min="9" max="9" width="13.7109375" style="25"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215</v>
      </c>
      <c r="G3" s="47"/>
      <c r="H3" s="26" t="s">
        <v>216</v>
      </c>
      <c r="I3" s="27" t="s">
        <v>217</v>
      </c>
    </row>
    <row r="4" spans="2:9" ht="22.5" customHeight="1">
      <c r="B4" s="48" t="s">
        <v>218</v>
      </c>
      <c r="C4" s="48"/>
      <c r="D4" s="27" t="s">
        <v>219</v>
      </c>
      <c r="E4" s="27" t="s">
        <v>220</v>
      </c>
      <c r="F4" s="48" t="s">
        <v>221</v>
      </c>
      <c r="G4" s="48"/>
      <c r="H4" s="48"/>
      <c r="I4" s="48"/>
    </row>
    <row r="5" spans="2:9" ht="22.5" customHeight="1">
      <c r="B5" s="47" t="s">
        <v>222</v>
      </c>
      <c r="C5" s="47"/>
      <c r="D5" s="28">
        <v>1895000</v>
      </c>
      <c r="E5" s="28">
        <v>1895000</v>
      </c>
      <c r="F5" s="47" t="s">
        <v>223</v>
      </c>
      <c r="G5" s="47"/>
      <c r="H5" s="47"/>
      <c r="I5" s="47"/>
    </row>
    <row r="6" spans="2:9" ht="22.5" customHeight="1">
      <c r="B6" s="47" t="s">
        <v>224</v>
      </c>
      <c r="C6" s="47"/>
      <c r="D6" s="28">
        <v>337500</v>
      </c>
      <c r="E6" s="28">
        <v>337500</v>
      </c>
      <c r="F6" s="47" t="s">
        <v>225</v>
      </c>
      <c r="G6" s="47"/>
      <c r="H6" s="47"/>
      <c r="I6" s="47"/>
    </row>
    <row r="7" spans="2:9" ht="22.5" customHeight="1">
      <c r="B7" s="47" t="s">
        <v>226</v>
      </c>
      <c r="C7" s="47"/>
      <c r="D7" s="28">
        <v>1200000</v>
      </c>
      <c r="E7" s="28">
        <v>1200000</v>
      </c>
      <c r="F7" s="47" t="s">
        <v>227</v>
      </c>
      <c r="G7" s="47"/>
      <c r="H7" s="47"/>
      <c r="I7" s="47"/>
    </row>
    <row r="8" spans="2:9" ht="22.5" customHeight="1">
      <c r="B8" s="47" t="s">
        <v>228</v>
      </c>
      <c r="C8" s="47"/>
      <c r="D8" s="28">
        <v>600000</v>
      </c>
      <c r="E8" s="28">
        <v>600000</v>
      </c>
      <c r="F8" s="47" t="s">
        <v>229</v>
      </c>
      <c r="G8" s="47"/>
      <c r="H8" s="47"/>
      <c r="I8" s="47"/>
    </row>
    <row r="9" spans="2:9" ht="22.5" customHeight="1">
      <c r="B9" s="47" t="s">
        <v>230</v>
      </c>
      <c r="C9" s="47"/>
      <c r="D9" s="28">
        <v>2110000</v>
      </c>
      <c r="E9" s="28">
        <v>2110000</v>
      </c>
      <c r="F9" s="47" t="s">
        <v>231</v>
      </c>
      <c r="G9" s="47"/>
      <c r="H9" s="47"/>
      <c r="I9" s="47"/>
    </row>
    <row r="10" spans="2:9" ht="22.5" customHeight="1">
      <c r="B10" s="47" t="s">
        <v>232</v>
      </c>
      <c r="C10" s="47"/>
      <c r="D10" s="28">
        <v>77000</v>
      </c>
      <c r="E10" s="28">
        <v>77000</v>
      </c>
      <c r="F10" s="47" t="s">
        <v>233</v>
      </c>
      <c r="G10" s="47"/>
      <c r="H10" s="47"/>
      <c r="I10" s="47"/>
    </row>
    <row r="11" spans="2:9" ht="22.5" customHeight="1">
      <c r="B11" s="47" t="s">
        <v>180</v>
      </c>
      <c r="C11" s="47"/>
      <c r="D11" s="28">
        <v>50000</v>
      </c>
      <c r="E11" s="28">
        <v>50000</v>
      </c>
      <c r="F11" s="47" t="s">
        <v>234</v>
      </c>
      <c r="G11" s="47"/>
      <c r="H11" s="47"/>
      <c r="I11" s="47"/>
    </row>
    <row r="12" spans="2:9" ht="22.5" customHeight="1">
      <c r="B12" s="47" t="s">
        <v>235</v>
      </c>
      <c r="C12" s="47"/>
      <c r="D12" s="28">
        <v>665600</v>
      </c>
      <c r="E12" s="28">
        <v>665600</v>
      </c>
      <c r="F12" s="47" t="s">
        <v>236</v>
      </c>
      <c r="G12" s="47"/>
      <c r="H12" s="47"/>
      <c r="I12" s="47"/>
    </row>
    <row r="13" spans="2:9" ht="22.5" customHeight="1">
      <c r="B13" s="47" t="s">
        <v>237</v>
      </c>
      <c r="C13" s="47"/>
      <c r="D13" s="28">
        <v>70000</v>
      </c>
      <c r="E13" s="28">
        <v>70000</v>
      </c>
      <c r="F13" s="47" t="s">
        <v>238</v>
      </c>
      <c r="G13" s="47"/>
      <c r="H13" s="47"/>
      <c r="I13" s="47"/>
    </row>
    <row r="14" spans="2:9" ht="22.5" customHeight="1">
      <c r="B14" s="47" t="s">
        <v>239</v>
      </c>
      <c r="C14" s="47"/>
      <c r="D14" s="28">
        <v>2400</v>
      </c>
      <c r="E14" s="28">
        <v>2400</v>
      </c>
      <c r="F14" s="47" t="s">
        <v>240</v>
      </c>
      <c r="G14" s="47"/>
      <c r="H14" s="47"/>
      <c r="I14" s="47"/>
    </row>
    <row r="15" spans="2:9" ht="22.5" customHeight="1">
      <c r="B15" s="47" t="s">
        <v>241</v>
      </c>
      <c r="C15" s="47"/>
      <c r="D15" s="28">
        <v>3655900</v>
      </c>
      <c r="E15" s="28">
        <v>3655900</v>
      </c>
      <c r="F15" s="47" t="s">
        <v>242</v>
      </c>
      <c r="G15" s="47"/>
      <c r="H15" s="47"/>
      <c r="I15" s="47"/>
    </row>
    <row r="16" spans="2:9" ht="22.5" customHeight="1">
      <c r="B16" s="47" t="s">
        <v>243</v>
      </c>
      <c r="C16" s="47"/>
      <c r="D16" s="28">
        <v>2806400</v>
      </c>
      <c r="E16" s="28">
        <v>2806400</v>
      </c>
      <c r="F16" s="47" t="s">
        <v>244</v>
      </c>
      <c r="G16" s="47"/>
      <c r="H16" s="47"/>
      <c r="I16" s="47"/>
    </row>
    <row r="17" spans="2:9" ht="22.5" customHeight="1">
      <c r="B17" s="47" t="s">
        <v>245</v>
      </c>
      <c r="C17" s="47"/>
      <c r="D17" s="48" t="s">
        <v>246</v>
      </c>
      <c r="E17" s="48"/>
      <c r="F17" s="47" t="s">
        <v>247</v>
      </c>
      <c r="G17" s="47"/>
      <c r="H17" s="48" t="s">
        <v>248</v>
      </c>
      <c r="I17" s="48"/>
    </row>
    <row r="18" spans="2:9" ht="22.5" customHeight="1">
      <c r="B18" s="26" t="s">
        <v>249</v>
      </c>
      <c r="C18" s="27" t="s">
        <v>250</v>
      </c>
      <c r="D18" s="26" t="s">
        <v>251</v>
      </c>
      <c r="E18" s="27" t="s">
        <v>252</v>
      </c>
      <c r="F18" s="47" t="s">
        <v>253</v>
      </c>
      <c r="G18" s="47"/>
      <c r="H18" s="49">
        <v>13469800</v>
      </c>
      <c r="I18" s="49"/>
    </row>
    <row r="19" spans="2:9" ht="22.5" customHeight="1">
      <c r="B19" s="47" t="s">
        <v>254</v>
      </c>
      <c r="C19" s="47"/>
      <c r="D19" s="49">
        <v>6715400</v>
      </c>
      <c r="E19" s="49"/>
      <c r="F19" s="47" t="s">
        <v>255</v>
      </c>
      <c r="G19" s="47"/>
      <c r="H19" s="49">
        <v>4752700</v>
      </c>
      <c r="I19" s="49"/>
    </row>
    <row r="20" spans="2:9" ht="157.5" customHeight="1">
      <c r="B20" s="47" t="s">
        <v>256</v>
      </c>
      <c r="C20" s="26" t="s">
        <v>257</v>
      </c>
      <c r="D20" s="47" t="s">
        <v>258</v>
      </c>
      <c r="E20" s="47"/>
      <c r="F20" s="47"/>
      <c r="G20" s="47"/>
      <c r="H20" s="47"/>
      <c r="I20" s="47"/>
    </row>
    <row r="21" spans="2:9" ht="112.5" customHeight="1">
      <c r="B21" s="47"/>
      <c r="C21" s="26" t="s">
        <v>259</v>
      </c>
      <c r="D21" s="47" t="s">
        <v>260</v>
      </c>
      <c r="E21" s="47"/>
      <c r="F21" s="47"/>
      <c r="G21" s="47"/>
      <c r="H21" s="47"/>
      <c r="I21" s="47"/>
    </row>
    <row r="22" spans="2:9" ht="146.25" customHeight="1">
      <c r="B22" s="47"/>
      <c r="C22" s="26" t="s">
        <v>261</v>
      </c>
      <c r="D22" s="47" t="s">
        <v>262</v>
      </c>
      <c r="E22" s="47"/>
      <c r="F22" s="47"/>
      <c r="G22" s="47"/>
      <c r="H22" s="47"/>
      <c r="I22" s="47"/>
    </row>
    <row r="23" spans="2:9" ht="12.75" hidden="1">
      <c r="B23" s="50" t="s">
        <v>263</v>
      </c>
      <c r="C23" s="50"/>
      <c r="D23" s="50"/>
      <c r="E23" s="50"/>
      <c r="F23" s="50"/>
      <c r="G23" s="50"/>
      <c r="H23" s="50"/>
      <c r="I23" s="50"/>
    </row>
    <row r="24" spans="2:9" ht="409.5" customHeight="1">
      <c r="B24" s="47" t="s">
        <v>264</v>
      </c>
      <c r="C24" s="47"/>
      <c r="D24" s="47" t="s">
        <v>265</v>
      </c>
      <c r="E24" s="47"/>
      <c r="F24" s="47"/>
      <c r="G24" s="47"/>
      <c r="H24" s="47"/>
      <c r="I24" s="47"/>
    </row>
    <row r="25" spans="2:9" ht="135" customHeight="1">
      <c r="B25" s="47" t="s">
        <v>266</v>
      </c>
      <c r="C25" s="26" t="s">
        <v>267</v>
      </c>
      <c r="D25" s="47" t="s">
        <v>268</v>
      </c>
      <c r="E25" s="47"/>
      <c r="F25" s="47"/>
      <c r="G25" s="47"/>
      <c r="H25" s="47"/>
      <c r="I25" s="47"/>
    </row>
    <row r="26" spans="2:9" ht="135" customHeight="1">
      <c r="B26" s="47"/>
      <c r="C26" s="26" t="s">
        <v>269</v>
      </c>
      <c r="D26" s="47" t="s">
        <v>270</v>
      </c>
      <c r="E26" s="47"/>
      <c r="F26" s="47"/>
      <c r="G26" s="47"/>
      <c r="H26" s="47"/>
      <c r="I26" s="47"/>
    </row>
    <row r="27" spans="2:9" ht="12.75" hidden="1">
      <c r="B27" s="50" t="s">
        <v>271</v>
      </c>
      <c r="C27" s="50"/>
      <c r="D27" s="50"/>
      <c r="E27" s="50"/>
      <c r="F27" s="50"/>
      <c r="G27" s="50"/>
      <c r="H27" s="50"/>
      <c r="I27" s="50"/>
    </row>
    <row r="28" spans="2:10" ht="16.5" customHeight="1">
      <c r="B28" s="51" t="s">
        <v>272</v>
      </c>
      <c r="C28" s="51"/>
      <c r="D28" s="51"/>
      <c r="E28" s="51"/>
      <c r="F28" s="51"/>
      <c r="G28" s="51"/>
      <c r="H28" s="51"/>
      <c r="J28" s="29"/>
    </row>
    <row r="29" spans="2:9" ht="16.5" customHeight="1">
      <c r="B29" s="30" t="s">
        <v>273</v>
      </c>
      <c r="C29" s="52" t="s">
        <v>274</v>
      </c>
      <c r="D29" s="52"/>
      <c r="E29" s="30" t="s">
        <v>275</v>
      </c>
      <c r="F29" s="30" t="s">
        <v>276</v>
      </c>
      <c r="G29" s="30" t="s">
        <v>277</v>
      </c>
      <c r="H29" s="30" t="s">
        <v>278</v>
      </c>
      <c r="I29" s="30" t="s">
        <v>279</v>
      </c>
    </row>
    <row r="30" spans="2:9" ht="16.5" customHeight="1">
      <c r="B30" s="47" t="s">
        <v>280</v>
      </c>
      <c r="C30" s="47" t="s">
        <v>281</v>
      </c>
      <c r="D30" s="47"/>
      <c r="E30" s="26" t="s">
        <v>282</v>
      </c>
      <c r="F30" s="26"/>
      <c r="G30" s="27">
        <v>2</v>
      </c>
      <c r="H30" s="27">
        <v>2</v>
      </c>
      <c r="I30" s="26"/>
    </row>
    <row r="31" spans="2:9" ht="16.5" customHeight="1">
      <c r="B31" s="47"/>
      <c r="C31" s="47" t="s">
        <v>283</v>
      </c>
      <c r="D31" s="47"/>
      <c r="E31" s="26" t="s">
        <v>284</v>
      </c>
      <c r="F31" s="26"/>
      <c r="G31" s="27">
        <v>3</v>
      </c>
      <c r="H31" s="27">
        <v>3</v>
      </c>
      <c r="I31" s="26"/>
    </row>
    <row r="32" spans="2:9" ht="16.5" customHeight="1">
      <c r="B32" s="47" t="s">
        <v>285</v>
      </c>
      <c r="C32" s="47" t="s">
        <v>286</v>
      </c>
      <c r="D32" s="47"/>
      <c r="E32" s="26" t="s">
        <v>287</v>
      </c>
      <c r="F32" s="26"/>
      <c r="G32" s="27">
        <v>3</v>
      </c>
      <c r="H32" s="27">
        <v>3</v>
      </c>
      <c r="I32" s="26"/>
    </row>
    <row r="33" spans="2:9" ht="16.5" customHeight="1">
      <c r="B33" s="47"/>
      <c r="C33" s="47" t="s">
        <v>288</v>
      </c>
      <c r="D33" s="47"/>
      <c r="E33" s="26" t="s">
        <v>289</v>
      </c>
      <c r="F33" s="26"/>
      <c r="G33" s="27">
        <v>2</v>
      </c>
      <c r="H33" s="27">
        <v>2</v>
      </c>
      <c r="I33" s="26"/>
    </row>
    <row r="34" spans="2:9" ht="16.5" customHeight="1">
      <c r="B34" s="47"/>
      <c r="C34" s="47" t="s">
        <v>290</v>
      </c>
      <c r="D34" s="47"/>
      <c r="E34" s="26" t="s">
        <v>291</v>
      </c>
      <c r="F34" s="26"/>
      <c r="G34" s="27">
        <v>2</v>
      </c>
      <c r="H34" s="27">
        <v>2</v>
      </c>
      <c r="I34" s="26"/>
    </row>
    <row r="35" spans="2:9" ht="16.5" customHeight="1">
      <c r="B35" s="47" t="s">
        <v>292</v>
      </c>
      <c r="C35" s="47" t="s">
        <v>293</v>
      </c>
      <c r="D35" s="47"/>
      <c r="E35" s="26" t="s">
        <v>289</v>
      </c>
      <c r="F35" s="26"/>
      <c r="G35" s="27">
        <v>2</v>
      </c>
      <c r="H35" s="27">
        <v>2</v>
      </c>
      <c r="I35" s="26"/>
    </row>
    <row r="36" spans="2:9" ht="16.5" customHeight="1">
      <c r="B36" s="47"/>
      <c r="C36" s="47" t="s">
        <v>294</v>
      </c>
      <c r="D36" s="47"/>
      <c r="E36" s="26" t="s">
        <v>291</v>
      </c>
      <c r="F36" s="26"/>
      <c r="G36" s="27">
        <v>2</v>
      </c>
      <c r="H36" s="27">
        <v>2</v>
      </c>
      <c r="I36" s="26"/>
    </row>
    <row r="37" spans="2:9" ht="16.5" customHeight="1">
      <c r="B37" s="47"/>
      <c r="C37" s="47" t="s">
        <v>295</v>
      </c>
      <c r="D37" s="47"/>
      <c r="E37" s="26" t="s">
        <v>291</v>
      </c>
      <c r="F37" s="26"/>
      <c r="G37" s="27">
        <v>2</v>
      </c>
      <c r="H37" s="27">
        <v>2</v>
      </c>
      <c r="I37" s="26"/>
    </row>
    <row r="38" spans="2:9" ht="16.5" customHeight="1">
      <c r="B38" s="47"/>
      <c r="C38" s="47" t="s">
        <v>296</v>
      </c>
      <c r="D38" s="47"/>
      <c r="E38" s="26" t="s">
        <v>297</v>
      </c>
      <c r="F38" s="26"/>
      <c r="G38" s="27">
        <v>2</v>
      </c>
      <c r="H38" s="27">
        <v>2</v>
      </c>
      <c r="I38" s="26"/>
    </row>
    <row r="39" spans="2:8" ht="16.5" customHeight="1">
      <c r="B39" s="51" t="s">
        <v>298</v>
      </c>
      <c r="C39" s="51"/>
      <c r="D39" s="51"/>
      <c r="E39" s="51"/>
      <c r="F39" s="51"/>
      <c r="G39" s="51"/>
      <c r="H39" s="51"/>
    </row>
    <row r="40" spans="2:9" ht="16.5" customHeight="1">
      <c r="B40" s="30" t="s">
        <v>273</v>
      </c>
      <c r="C40" s="52" t="s">
        <v>274</v>
      </c>
      <c r="D40" s="52"/>
      <c r="E40" s="30" t="s">
        <v>275</v>
      </c>
      <c r="F40" s="30" t="s">
        <v>276</v>
      </c>
      <c r="G40" s="30" t="s">
        <v>277</v>
      </c>
      <c r="H40" s="30" t="s">
        <v>278</v>
      </c>
      <c r="I40" s="30" t="s">
        <v>279</v>
      </c>
    </row>
    <row r="41" spans="2:9" ht="16.5" customHeight="1">
      <c r="B41" s="47" t="s">
        <v>299</v>
      </c>
      <c r="C41" s="47" t="s">
        <v>300</v>
      </c>
      <c r="D41" s="47"/>
      <c r="E41" s="26" t="s">
        <v>284</v>
      </c>
      <c r="F41" s="26"/>
      <c r="G41" s="27">
        <v>3</v>
      </c>
      <c r="H41" s="27">
        <v>3</v>
      </c>
      <c r="I41" s="26"/>
    </row>
    <row r="42" spans="2:9" ht="16.5" customHeight="1">
      <c r="B42" s="47"/>
      <c r="C42" s="47" t="s">
        <v>301</v>
      </c>
      <c r="D42" s="47"/>
      <c r="E42" s="26" t="s">
        <v>284</v>
      </c>
      <c r="F42" s="26"/>
      <c r="G42" s="27">
        <v>3</v>
      </c>
      <c r="H42" s="27">
        <v>3</v>
      </c>
      <c r="I42" s="26"/>
    </row>
    <row r="43" spans="2:9" ht="16.5" customHeight="1">
      <c r="B43" s="47"/>
      <c r="C43" s="47" t="s">
        <v>302</v>
      </c>
      <c r="D43" s="47"/>
      <c r="E43" s="26" t="s">
        <v>284</v>
      </c>
      <c r="F43" s="26"/>
      <c r="G43" s="27">
        <v>3</v>
      </c>
      <c r="H43" s="27">
        <v>3</v>
      </c>
      <c r="I43" s="26"/>
    </row>
    <row r="44" spans="2:9" ht="16.5" customHeight="1">
      <c r="B44" s="47"/>
      <c r="C44" s="47" t="s">
        <v>303</v>
      </c>
      <c r="D44" s="47"/>
      <c r="E44" s="26" t="s">
        <v>284</v>
      </c>
      <c r="F44" s="26"/>
      <c r="G44" s="27">
        <v>3</v>
      </c>
      <c r="H44" s="27">
        <v>3</v>
      </c>
      <c r="I44" s="26"/>
    </row>
    <row r="45" spans="2:9" ht="16.5" customHeight="1">
      <c r="B45" s="47"/>
      <c r="C45" s="47" t="s">
        <v>304</v>
      </c>
      <c r="D45" s="47"/>
      <c r="E45" s="26" t="s">
        <v>284</v>
      </c>
      <c r="F45" s="26"/>
      <c r="G45" s="27">
        <v>3</v>
      </c>
      <c r="H45" s="27">
        <v>3</v>
      </c>
      <c r="I45" s="26"/>
    </row>
    <row r="46" spans="2:9" ht="16.5" customHeight="1">
      <c r="B46" s="47"/>
      <c r="C46" s="47" t="s">
        <v>305</v>
      </c>
      <c r="D46" s="47"/>
      <c r="E46" s="26" t="s">
        <v>284</v>
      </c>
      <c r="F46" s="26"/>
      <c r="G46" s="27">
        <v>3</v>
      </c>
      <c r="H46" s="27">
        <v>3</v>
      </c>
      <c r="I46" s="26"/>
    </row>
    <row r="47" spans="2:9" ht="16.5" customHeight="1">
      <c r="B47" s="47"/>
      <c r="C47" s="47" t="s">
        <v>306</v>
      </c>
      <c r="D47" s="47"/>
      <c r="E47" s="26" t="s">
        <v>284</v>
      </c>
      <c r="F47" s="26"/>
      <c r="G47" s="27">
        <v>3</v>
      </c>
      <c r="H47" s="27">
        <v>3</v>
      </c>
      <c r="I47" s="26"/>
    </row>
    <row r="48" spans="2:9" ht="16.5" customHeight="1">
      <c r="B48" s="47" t="s">
        <v>307</v>
      </c>
      <c r="C48" s="47" t="s">
        <v>308</v>
      </c>
      <c r="D48" s="47"/>
      <c r="E48" s="26" t="s">
        <v>309</v>
      </c>
      <c r="F48" s="26"/>
      <c r="G48" s="27">
        <v>2</v>
      </c>
      <c r="H48" s="27">
        <v>2</v>
      </c>
      <c r="I48" s="26"/>
    </row>
    <row r="49" spans="2:9" ht="16.5" customHeight="1">
      <c r="B49" s="47"/>
      <c r="C49" s="47" t="s">
        <v>310</v>
      </c>
      <c r="D49" s="47"/>
      <c r="E49" s="26" t="s">
        <v>284</v>
      </c>
      <c r="F49" s="26"/>
      <c r="G49" s="27">
        <v>2</v>
      </c>
      <c r="H49" s="27">
        <v>2</v>
      </c>
      <c r="I49" s="26"/>
    </row>
    <row r="50" spans="2:9" ht="16.5" customHeight="1">
      <c r="B50" s="47"/>
      <c r="C50" s="47" t="s">
        <v>311</v>
      </c>
      <c r="D50" s="47"/>
      <c r="E50" s="26" t="s">
        <v>312</v>
      </c>
      <c r="F50" s="26"/>
      <c r="G50" s="27">
        <v>2</v>
      </c>
      <c r="H50" s="27">
        <v>2</v>
      </c>
      <c r="I50" s="26"/>
    </row>
    <row r="51" spans="2:9" ht="16.5" customHeight="1">
      <c r="B51" s="47"/>
      <c r="C51" s="47" t="s">
        <v>313</v>
      </c>
      <c r="D51" s="47"/>
      <c r="E51" s="26" t="s">
        <v>284</v>
      </c>
      <c r="F51" s="26"/>
      <c r="G51" s="27">
        <v>2</v>
      </c>
      <c r="H51" s="27">
        <v>2</v>
      </c>
      <c r="I51" s="26"/>
    </row>
    <row r="52" spans="2:9" ht="16.5" customHeight="1">
      <c r="B52" s="47"/>
      <c r="C52" s="47" t="s">
        <v>314</v>
      </c>
      <c r="D52" s="47"/>
      <c r="E52" s="26" t="s">
        <v>284</v>
      </c>
      <c r="F52" s="26"/>
      <c r="G52" s="27">
        <v>2</v>
      </c>
      <c r="H52" s="27">
        <v>2</v>
      </c>
      <c r="I52" s="26"/>
    </row>
    <row r="53" spans="2:9" ht="16.5" customHeight="1">
      <c r="B53" s="47" t="s">
        <v>315</v>
      </c>
      <c r="C53" s="47" t="s">
        <v>316</v>
      </c>
      <c r="D53" s="47"/>
      <c r="E53" s="26" t="s">
        <v>317</v>
      </c>
      <c r="F53" s="26"/>
      <c r="G53" s="27">
        <v>2</v>
      </c>
      <c r="H53" s="27">
        <v>2</v>
      </c>
      <c r="I53" s="26"/>
    </row>
    <row r="54" spans="2:9" ht="16.5" customHeight="1">
      <c r="B54" s="47"/>
      <c r="C54" s="47" t="s">
        <v>318</v>
      </c>
      <c r="D54" s="47"/>
      <c r="E54" s="26" t="s">
        <v>317</v>
      </c>
      <c r="F54" s="26"/>
      <c r="G54" s="27">
        <v>2</v>
      </c>
      <c r="H54" s="27">
        <v>2</v>
      </c>
      <c r="I54" s="26"/>
    </row>
    <row r="55" spans="2:9" ht="22.5" customHeight="1">
      <c r="B55" s="26" t="s">
        <v>319</v>
      </c>
      <c r="C55" s="47" t="s">
        <v>320</v>
      </c>
      <c r="D55" s="47"/>
      <c r="E55" s="26" t="s">
        <v>321</v>
      </c>
      <c r="F55" s="26"/>
      <c r="G55" s="27">
        <v>2</v>
      </c>
      <c r="H55" s="27">
        <v>2</v>
      </c>
      <c r="I55" s="26"/>
    </row>
    <row r="56" spans="2:8" ht="16.5" customHeight="1">
      <c r="B56" s="51" t="s">
        <v>322</v>
      </c>
      <c r="C56" s="51"/>
      <c r="D56" s="51"/>
      <c r="E56" s="51"/>
      <c r="F56" s="51"/>
      <c r="G56" s="51"/>
      <c r="H56" s="51"/>
    </row>
    <row r="57" spans="2:9" ht="16.5" customHeight="1">
      <c r="B57" s="27" t="s">
        <v>273</v>
      </c>
      <c r="C57" s="48" t="s">
        <v>274</v>
      </c>
      <c r="D57" s="48"/>
      <c r="E57" s="27" t="s">
        <v>275</v>
      </c>
      <c r="F57" s="27" t="s">
        <v>276</v>
      </c>
      <c r="G57" s="27" t="s">
        <v>277</v>
      </c>
      <c r="H57" s="27" t="s">
        <v>278</v>
      </c>
      <c r="I57" s="27" t="s">
        <v>279</v>
      </c>
    </row>
    <row r="58" spans="2:9" ht="16.5" customHeight="1">
      <c r="B58" s="47" t="s">
        <v>323</v>
      </c>
      <c r="C58" s="47" t="s">
        <v>324</v>
      </c>
      <c r="D58" s="47"/>
      <c r="E58" s="26" t="s">
        <v>325</v>
      </c>
      <c r="F58" s="26"/>
      <c r="G58" s="27">
        <v>3</v>
      </c>
      <c r="H58" s="27">
        <v>3</v>
      </c>
      <c r="I58" s="26"/>
    </row>
    <row r="59" spans="2:9" ht="16.5" customHeight="1">
      <c r="B59" s="47"/>
      <c r="C59" s="47" t="s">
        <v>326</v>
      </c>
      <c r="D59" s="47"/>
      <c r="E59" s="26" t="s">
        <v>327</v>
      </c>
      <c r="F59" s="26"/>
      <c r="G59" s="27">
        <v>3</v>
      </c>
      <c r="H59" s="27">
        <v>3</v>
      </c>
      <c r="I59" s="26"/>
    </row>
    <row r="60" spans="2:9" ht="16.5" customHeight="1">
      <c r="B60" s="47"/>
      <c r="C60" s="47" t="s">
        <v>328</v>
      </c>
      <c r="D60" s="47"/>
      <c r="E60" s="26" t="s">
        <v>329</v>
      </c>
      <c r="F60" s="26"/>
      <c r="G60" s="27">
        <v>3</v>
      </c>
      <c r="H60" s="27">
        <v>3</v>
      </c>
      <c r="I60" s="26"/>
    </row>
    <row r="61" spans="2:9" ht="16.5" customHeight="1">
      <c r="B61" s="47" t="s">
        <v>330</v>
      </c>
      <c r="C61" s="47" t="s">
        <v>331</v>
      </c>
      <c r="D61" s="47"/>
      <c r="E61" s="26" t="s">
        <v>332</v>
      </c>
      <c r="F61" s="26"/>
      <c r="G61" s="27">
        <v>3</v>
      </c>
      <c r="H61" s="27">
        <v>3</v>
      </c>
      <c r="I61" s="26"/>
    </row>
    <row r="62" spans="2:9" ht="16.5" customHeight="1">
      <c r="B62" s="47"/>
      <c r="C62" s="47" t="s">
        <v>333</v>
      </c>
      <c r="D62" s="47"/>
      <c r="E62" s="26" t="s">
        <v>334</v>
      </c>
      <c r="F62" s="26"/>
      <c r="G62" s="27">
        <v>3</v>
      </c>
      <c r="H62" s="27">
        <v>3</v>
      </c>
      <c r="I62" s="26"/>
    </row>
    <row r="63" spans="2:9" ht="22.5" customHeight="1">
      <c r="B63" s="47"/>
      <c r="C63" s="47" t="s">
        <v>335</v>
      </c>
      <c r="D63" s="47"/>
      <c r="E63" s="26" t="s">
        <v>336</v>
      </c>
      <c r="F63" s="26"/>
      <c r="G63" s="27">
        <v>3</v>
      </c>
      <c r="H63" s="27">
        <v>3</v>
      </c>
      <c r="I63" s="26"/>
    </row>
    <row r="64" spans="2:9" ht="16.5" customHeight="1">
      <c r="B64" s="47"/>
      <c r="C64" s="47" t="s">
        <v>337</v>
      </c>
      <c r="D64" s="47"/>
      <c r="E64" s="26" t="s">
        <v>338</v>
      </c>
      <c r="F64" s="26"/>
      <c r="G64" s="27">
        <v>3</v>
      </c>
      <c r="H64" s="27">
        <v>3</v>
      </c>
      <c r="I64" s="26"/>
    </row>
    <row r="65" spans="2:9" ht="16.5" customHeight="1">
      <c r="B65" s="47"/>
      <c r="C65" s="47" t="s">
        <v>339</v>
      </c>
      <c r="D65" s="47"/>
      <c r="E65" s="26" t="s">
        <v>284</v>
      </c>
      <c r="F65" s="26"/>
      <c r="G65" s="27">
        <v>3</v>
      </c>
      <c r="H65" s="27">
        <v>3</v>
      </c>
      <c r="I65" s="26"/>
    </row>
    <row r="66" spans="2:9" ht="16.5" customHeight="1">
      <c r="B66" s="47"/>
      <c r="C66" s="47" t="s">
        <v>340</v>
      </c>
      <c r="D66" s="47"/>
      <c r="E66" s="26" t="s">
        <v>336</v>
      </c>
      <c r="F66" s="26"/>
      <c r="G66" s="27">
        <v>3</v>
      </c>
      <c r="H66" s="27">
        <v>3</v>
      </c>
      <c r="I66" s="26"/>
    </row>
    <row r="67" spans="2:9" ht="16.5" customHeight="1">
      <c r="B67" s="47" t="s">
        <v>341</v>
      </c>
      <c r="C67" s="47" t="s">
        <v>342</v>
      </c>
      <c r="D67" s="47"/>
      <c r="E67" s="26" t="s">
        <v>336</v>
      </c>
      <c r="F67" s="26"/>
      <c r="G67" s="27">
        <v>2</v>
      </c>
      <c r="H67" s="27">
        <v>2</v>
      </c>
      <c r="I67" s="26"/>
    </row>
    <row r="68" spans="2:9" ht="22.5" customHeight="1">
      <c r="B68" s="47"/>
      <c r="C68" s="47" t="s">
        <v>335</v>
      </c>
      <c r="D68" s="47"/>
      <c r="E68" s="26" t="s">
        <v>336</v>
      </c>
      <c r="F68" s="26"/>
      <c r="G68" s="27">
        <v>2</v>
      </c>
      <c r="H68" s="27">
        <v>2</v>
      </c>
      <c r="I68" s="26"/>
    </row>
    <row r="69" spans="2:9" ht="16.5" customHeight="1">
      <c r="B69" s="26" t="s">
        <v>343</v>
      </c>
      <c r="C69" s="47" t="s">
        <v>344</v>
      </c>
      <c r="D69" s="47"/>
      <c r="E69" s="26" t="s">
        <v>338</v>
      </c>
      <c r="F69" s="26"/>
      <c r="G69" s="27">
        <v>2</v>
      </c>
      <c r="H69" s="27">
        <v>2</v>
      </c>
      <c r="I69" s="26"/>
    </row>
    <row r="70" spans="2:8" ht="16.5" customHeight="1">
      <c r="B70" s="51" t="s">
        <v>345</v>
      </c>
      <c r="C70" s="51"/>
      <c r="D70" s="51"/>
      <c r="E70" s="51"/>
      <c r="F70" s="51"/>
      <c r="G70" s="51"/>
      <c r="H70" s="51"/>
    </row>
    <row r="71" spans="2:9" ht="16.5" customHeight="1">
      <c r="B71" s="30" t="s">
        <v>273</v>
      </c>
      <c r="C71" s="52" t="s">
        <v>274</v>
      </c>
      <c r="D71" s="52"/>
      <c r="E71" s="30" t="s">
        <v>275</v>
      </c>
      <c r="F71" s="30" t="s">
        <v>276</v>
      </c>
      <c r="G71" s="30" t="s">
        <v>277</v>
      </c>
      <c r="H71" s="30" t="s">
        <v>278</v>
      </c>
      <c r="I71" s="30" t="s">
        <v>279</v>
      </c>
    </row>
    <row r="72" spans="2:9" ht="14.25" customHeight="1">
      <c r="B72" s="26" t="s">
        <v>346</v>
      </c>
      <c r="C72" s="47" t="s">
        <v>347</v>
      </c>
      <c r="D72" s="47"/>
      <c r="E72" s="26" t="s">
        <v>348</v>
      </c>
      <c r="F72" s="26"/>
      <c r="G72" s="27">
        <v>2</v>
      </c>
      <c r="H72" s="27">
        <v>2</v>
      </c>
      <c r="I72" s="26"/>
    </row>
    <row r="73" spans="2:9" ht="14.25" customHeight="1">
      <c r="B73" s="47" t="s">
        <v>349</v>
      </c>
      <c r="C73" s="47" t="s">
        <v>350</v>
      </c>
      <c r="D73" s="47"/>
      <c r="E73" s="26" t="s">
        <v>351</v>
      </c>
      <c r="F73" s="26"/>
      <c r="G73" s="27">
        <v>2</v>
      </c>
      <c r="H73" s="27">
        <v>2</v>
      </c>
      <c r="I73" s="26"/>
    </row>
    <row r="74" spans="2:9" ht="14.25" customHeight="1">
      <c r="B74" s="47"/>
      <c r="C74" s="47" t="s">
        <v>352</v>
      </c>
      <c r="D74" s="47"/>
      <c r="E74" s="26" t="s">
        <v>351</v>
      </c>
      <c r="F74" s="26"/>
      <c r="G74" s="27">
        <v>2</v>
      </c>
      <c r="H74" s="27">
        <v>2</v>
      </c>
      <c r="I74" s="26"/>
    </row>
    <row r="75" spans="2:9" ht="14.25" customHeight="1">
      <c r="B75" s="26" t="s">
        <v>353</v>
      </c>
      <c r="C75" s="47" t="s">
        <v>354</v>
      </c>
      <c r="D75" s="47"/>
      <c r="E75" s="26" t="s">
        <v>355</v>
      </c>
      <c r="F75" s="26"/>
      <c r="G75" s="27">
        <v>1</v>
      </c>
      <c r="H75" s="27">
        <v>1</v>
      </c>
      <c r="I75" s="26"/>
    </row>
    <row r="76" spans="2:9" ht="14.25" customHeight="1">
      <c r="B76" s="47" t="s">
        <v>356</v>
      </c>
      <c r="C76" s="47" t="s">
        <v>357</v>
      </c>
      <c r="D76" s="47"/>
      <c r="E76" s="26" t="s">
        <v>297</v>
      </c>
      <c r="F76" s="26"/>
      <c r="G76" s="27">
        <v>1</v>
      </c>
      <c r="H76" s="27">
        <v>1</v>
      </c>
      <c r="I76" s="26"/>
    </row>
    <row r="77" spans="2:9" ht="14.25" customHeight="1">
      <c r="B77" s="47"/>
      <c r="C77" s="47" t="s">
        <v>358</v>
      </c>
      <c r="D77" s="47"/>
      <c r="E77" s="26" t="s">
        <v>289</v>
      </c>
      <c r="F77" s="26"/>
      <c r="G77" s="27">
        <v>1</v>
      </c>
      <c r="H77" s="27">
        <v>1</v>
      </c>
      <c r="I77" s="26"/>
    </row>
    <row r="78" spans="2:9" ht="14.25" customHeight="1">
      <c r="B78" s="26" t="s">
        <v>359</v>
      </c>
      <c r="C78" s="47" t="s">
        <v>360</v>
      </c>
      <c r="D78" s="47"/>
      <c r="E78" s="26" t="s">
        <v>361</v>
      </c>
      <c r="F78" s="26"/>
      <c r="G78" s="27">
        <v>1</v>
      </c>
      <c r="H78" s="27">
        <v>1</v>
      </c>
      <c r="I78" s="26"/>
    </row>
    <row r="79" spans="2:9" ht="18" customHeight="1">
      <c r="B79" s="51" t="s">
        <v>362</v>
      </c>
      <c r="C79" s="51"/>
      <c r="D79" s="51"/>
      <c r="E79" s="51"/>
      <c r="F79" s="51"/>
      <c r="G79" s="51"/>
      <c r="H79" s="51"/>
      <c r="I79" s="51"/>
    </row>
    <row r="80" spans="2:9" ht="22.5" customHeight="1">
      <c r="B80" s="26" t="s">
        <v>363</v>
      </c>
      <c r="C80" s="27" t="s">
        <v>364</v>
      </c>
      <c r="D80" s="27" t="s">
        <v>365</v>
      </c>
      <c r="E80" s="27" t="s">
        <v>366</v>
      </c>
      <c r="F80" s="27" t="s">
        <v>367</v>
      </c>
      <c r="G80" s="27" t="s">
        <v>368</v>
      </c>
      <c r="H80" s="27" t="s">
        <v>299</v>
      </c>
      <c r="I80" s="27" t="s">
        <v>369</v>
      </c>
    </row>
    <row r="81" spans="2:9" ht="22.5" customHeight="1">
      <c r="B81" s="47" t="s">
        <v>215</v>
      </c>
      <c r="C81" s="47" t="s">
        <v>222</v>
      </c>
      <c r="D81" s="26" t="s">
        <v>370</v>
      </c>
      <c r="E81" s="28">
        <v>1500000</v>
      </c>
      <c r="F81" s="28"/>
      <c r="G81" s="26"/>
      <c r="H81" s="27"/>
      <c r="I81" s="26"/>
    </row>
    <row r="82" spans="2:9" ht="22.5" customHeight="1">
      <c r="B82" s="47"/>
      <c r="C82" s="47"/>
      <c r="D82" s="26" t="s">
        <v>222</v>
      </c>
      <c r="E82" s="28">
        <v>395000</v>
      </c>
      <c r="F82" s="28"/>
      <c r="G82" s="26"/>
      <c r="H82" s="27"/>
      <c r="I82" s="26"/>
    </row>
    <row r="83" spans="2:9" ht="22.5" customHeight="1">
      <c r="B83" s="47"/>
      <c r="C83" s="26" t="s">
        <v>224</v>
      </c>
      <c r="D83" s="26" t="s">
        <v>224</v>
      </c>
      <c r="E83" s="28">
        <v>337500</v>
      </c>
      <c r="F83" s="28"/>
      <c r="G83" s="26"/>
      <c r="H83" s="27"/>
      <c r="I83" s="26"/>
    </row>
    <row r="84" spans="2:9" ht="16.5" customHeight="1">
      <c r="B84" s="47"/>
      <c r="C84" s="47" t="s">
        <v>226</v>
      </c>
      <c r="D84" s="26" t="s">
        <v>371</v>
      </c>
      <c r="E84" s="28">
        <v>800000</v>
      </c>
      <c r="F84" s="28"/>
      <c r="G84" s="26"/>
      <c r="H84" s="27"/>
      <c r="I84" s="26"/>
    </row>
    <row r="85" spans="2:9" ht="16.5" customHeight="1">
      <c r="B85" s="47"/>
      <c r="C85" s="47"/>
      <c r="D85" s="26" t="s">
        <v>372</v>
      </c>
      <c r="E85" s="28">
        <v>400000</v>
      </c>
      <c r="F85" s="28"/>
      <c r="G85" s="26"/>
      <c r="H85" s="27"/>
      <c r="I85" s="26"/>
    </row>
    <row r="86" spans="2:9" ht="22.5" customHeight="1">
      <c r="B86" s="47"/>
      <c r="C86" s="47" t="s">
        <v>228</v>
      </c>
      <c r="D86" s="26" t="s">
        <v>373</v>
      </c>
      <c r="E86" s="28">
        <v>500000</v>
      </c>
      <c r="F86" s="28"/>
      <c r="G86" s="26"/>
      <c r="H86" s="27"/>
      <c r="I86" s="26"/>
    </row>
    <row r="87" spans="2:9" ht="22.5" customHeight="1">
      <c r="B87" s="47"/>
      <c r="C87" s="47"/>
      <c r="D87" s="26" t="s">
        <v>374</v>
      </c>
      <c r="E87" s="28">
        <v>100000</v>
      </c>
      <c r="F87" s="28"/>
      <c r="G87" s="26"/>
      <c r="H87" s="27"/>
      <c r="I87" s="26"/>
    </row>
    <row r="88" spans="2:9" ht="22.5" customHeight="1">
      <c r="B88" s="47"/>
      <c r="C88" s="47" t="s">
        <v>230</v>
      </c>
      <c r="D88" s="26" t="s">
        <v>375</v>
      </c>
      <c r="E88" s="28">
        <v>104000</v>
      </c>
      <c r="F88" s="28">
        <v>104000</v>
      </c>
      <c r="G88" s="26"/>
      <c r="H88" s="27" t="s">
        <v>376</v>
      </c>
      <c r="I88" s="26"/>
    </row>
    <row r="89" spans="2:9" ht="22.5" customHeight="1">
      <c r="B89" s="47"/>
      <c r="C89" s="47"/>
      <c r="D89" s="26" t="s">
        <v>377</v>
      </c>
      <c r="E89" s="28">
        <v>112800</v>
      </c>
      <c r="F89" s="28">
        <v>112800</v>
      </c>
      <c r="G89" s="26"/>
      <c r="H89" s="27" t="s">
        <v>376</v>
      </c>
      <c r="I89" s="26"/>
    </row>
    <row r="90" spans="2:9" ht="22.5" customHeight="1">
      <c r="B90" s="47"/>
      <c r="C90" s="47"/>
      <c r="D90" s="26" t="s">
        <v>378</v>
      </c>
      <c r="E90" s="28">
        <v>227000</v>
      </c>
      <c r="F90" s="28">
        <v>227000</v>
      </c>
      <c r="G90" s="26"/>
      <c r="H90" s="27" t="s">
        <v>376</v>
      </c>
      <c r="I90" s="26"/>
    </row>
    <row r="91" spans="2:9" ht="22.5" customHeight="1">
      <c r="B91" s="47"/>
      <c r="C91" s="47"/>
      <c r="D91" s="26" t="s">
        <v>379</v>
      </c>
      <c r="E91" s="28">
        <v>1631200</v>
      </c>
      <c r="F91" s="28">
        <v>1631200</v>
      </c>
      <c r="G91" s="26"/>
      <c r="H91" s="27" t="s">
        <v>376</v>
      </c>
      <c r="I91" s="26"/>
    </row>
    <row r="92" spans="2:9" ht="14.25" customHeight="1">
      <c r="B92" s="47"/>
      <c r="C92" s="47"/>
      <c r="D92" s="26" t="s">
        <v>380</v>
      </c>
      <c r="E92" s="28">
        <v>35000</v>
      </c>
      <c r="F92" s="28">
        <v>35000</v>
      </c>
      <c r="G92" s="26"/>
      <c r="H92" s="27" t="s">
        <v>376</v>
      </c>
      <c r="I92" s="26"/>
    </row>
    <row r="93" spans="2:9" ht="33.75" customHeight="1">
      <c r="B93" s="47"/>
      <c r="C93" s="47" t="s">
        <v>232</v>
      </c>
      <c r="D93" s="26" t="s">
        <v>381</v>
      </c>
      <c r="E93" s="28">
        <v>8000</v>
      </c>
      <c r="F93" s="28">
        <v>8000</v>
      </c>
      <c r="G93" s="26"/>
      <c r="H93" s="27" t="s">
        <v>376</v>
      </c>
      <c r="I93" s="26"/>
    </row>
    <row r="94" spans="2:9" ht="33.75" customHeight="1">
      <c r="B94" s="47"/>
      <c r="C94" s="47"/>
      <c r="D94" s="26" t="s">
        <v>382</v>
      </c>
      <c r="E94" s="28">
        <v>5000</v>
      </c>
      <c r="F94" s="28">
        <v>5000</v>
      </c>
      <c r="G94" s="26"/>
      <c r="H94" s="27" t="s">
        <v>376</v>
      </c>
      <c r="I94" s="26"/>
    </row>
    <row r="95" spans="2:9" ht="22.5" customHeight="1">
      <c r="B95" s="47"/>
      <c r="C95" s="47"/>
      <c r="D95" s="26" t="s">
        <v>383</v>
      </c>
      <c r="E95" s="28">
        <v>50000</v>
      </c>
      <c r="F95" s="28"/>
      <c r="G95" s="26"/>
      <c r="H95" s="27"/>
      <c r="I95" s="26"/>
    </row>
    <row r="96" spans="2:9" ht="22.5" customHeight="1">
      <c r="B96" s="47"/>
      <c r="C96" s="47"/>
      <c r="D96" s="26" t="s">
        <v>384</v>
      </c>
      <c r="E96" s="28">
        <v>4000</v>
      </c>
      <c r="F96" s="28"/>
      <c r="G96" s="26"/>
      <c r="H96" s="27"/>
      <c r="I96" s="26"/>
    </row>
    <row r="97" spans="2:9" ht="33.75" customHeight="1">
      <c r="B97" s="47"/>
      <c r="C97" s="47"/>
      <c r="D97" s="26" t="s">
        <v>385</v>
      </c>
      <c r="E97" s="28">
        <v>10000</v>
      </c>
      <c r="F97" s="28">
        <v>2500</v>
      </c>
      <c r="G97" s="26" t="s">
        <v>386</v>
      </c>
      <c r="H97" s="27" t="s">
        <v>387</v>
      </c>
      <c r="I97" s="26" t="s">
        <v>388</v>
      </c>
    </row>
    <row r="98" spans="2:9" ht="14.25" customHeight="1">
      <c r="B98" s="47"/>
      <c r="C98" s="26" t="s">
        <v>180</v>
      </c>
      <c r="D98" s="26" t="s">
        <v>180</v>
      </c>
      <c r="E98" s="28">
        <v>50000</v>
      </c>
      <c r="F98" s="28"/>
      <c r="G98" s="26"/>
      <c r="H98" s="27"/>
      <c r="I98" s="26"/>
    </row>
    <row r="99" spans="2:9" ht="14.25" customHeight="1">
      <c r="B99" s="47"/>
      <c r="C99" s="47" t="s">
        <v>235</v>
      </c>
      <c r="D99" s="26" t="s">
        <v>389</v>
      </c>
      <c r="E99" s="28">
        <v>150600</v>
      </c>
      <c r="F99" s="28"/>
      <c r="G99" s="26"/>
      <c r="H99" s="27"/>
      <c r="I99" s="26"/>
    </row>
    <row r="100" spans="2:9" ht="14.25" customHeight="1">
      <c r="B100" s="47"/>
      <c r="C100" s="47"/>
      <c r="D100" s="26" t="s">
        <v>390</v>
      </c>
      <c r="E100" s="28">
        <v>165000</v>
      </c>
      <c r="F100" s="28"/>
      <c r="G100" s="26"/>
      <c r="H100" s="27"/>
      <c r="I100" s="26"/>
    </row>
    <row r="101" spans="2:9" ht="14.25" customHeight="1">
      <c r="B101" s="47"/>
      <c r="C101" s="47"/>
      <c r="D101" s="26" t="s">
        <v>391</v>
      </c>
      <c r="E101" s="28">
        <v>350000</v>
      </c>
      <c r="F101" s="28"/>
      <c r="G101" s="26"/>
      <c r="H101" s="27"/>
      <c r="I101" s="26"/>
    </row>
    <row r="102" spans="2:9" ht="22.5" customHeight="1">
      <c r="B102" s="47"/>
      <c r="C102" s="47" t="s">
        <v>237</v>
      </c>
      <c r="D102" s="26" t="s">
        <v>238</v>
      </c>
      <c r="E102" s="28">
        <v>50000</v>
      </c>
      <c r="F102" s="28"/>
      <c r="G102" s="26"/>
      <c r="H102" s="27"/>
      <c r="I102" s="26"/>
    </row>
    <row r="103" spans="2:9" ht="22.5" customHeight="1">
      <c r="B103" s="47"/>
      <c r="C103" s="47"/>
      <c r="D103" s="26" t="s">
        <v>392</v>
      </c>
      <c r="E103" s="28">
        <v>20000</v>
      </c>
      <c r="F103" s="28"/>
      <c r="G103" s="26"/>
      <c r="H103" s="27"/>
      <c r="I103" s="26"/>
    </row>
    <row r="104" spans="2:9" ht="14.25" customHeight="1">
      <c r="B104" s="47"/>
      <c r="C104" s="26" t="s">
        <v>239</v>
      </c>
      <c r="D104" s="26" t="s">
        <v>239</v>
      </c>
      <c r="E104" s="28">
        <v>2400</v>
      </c>
      <c r="F104" s="28">
        <v>2400</v>
      </c>
      <c r="G104" s="26"/>
      <c r="H104" s="27" t="s">
        <v>376</v>
      </c>
      <c r="I104" s="26"/>
    </row>
    <row r="105" spans="2:9" ht="14.25" customHeight="1">
      <c r="B105" s="47"/>
      <c r="C105" s="47" t="s">
        <v>241</v>
      </c>
      <c r="D105" s="26" t="s">
        <v>119</v>
      </c>
      <c r="E105" s="28">
        <v>50000</v>
      </c>
      <c r="F105" s="28"/>
      <c r="G105" s="26"/>
      <c r="H105" s="27"/>
      <c r="I105" s="26"/>
    </row>
    <row r="106" spans="2:9" ht="14.25" customHeight="1">
      <c r="B106" s="47"/>
      <c r="C106" s="47"/>
      <c r="D106" s="26" t="s">
        <v>393</v>
      </c>
      <c r="E106" s="28">
        <v>163700</v>
      </c>
      <c r="F106" s="28"/>
      <c r="G106" s="26"/>
      <c r="H106" s="27"/>
      <c r="I106" s="26"/>
    </row>
    <row r="107" spans="2:9" ht="14.25" customHeight="1">
      <c r="B107" s="47"/>
      <c r="C107" s="47"/>
      <c r="D107" s="26" t="s">
        <v>394</v>
      </c>
      <c r="E107" s="28">
        <v>1200</v>
      </c>
      <c r="F107" s="28"/>
      <c r="G107" s="26"/>
      <c r="H107" s="27"/>
      <c r="I107" s="26"/>
    </row>
    <row r="108" spans="2:9" ht="14.25" customHeight="1">
      <c r="B108" s="47"/>
      <c r="C108" s="47"/>
      <c r="D108" s="26" t="s">
        <v>395</v>
      </c>
      <c r="E108" s="28">
        <v>50000</v>
      </c>
      <c r="F108" s="28"/>
      <c r="G108" s="26"/>
      <c r="H108" s="27"/>
      <c r="I108" s="26"/>
    </row>
    <row r="109" spans="2:9" ht="22.5" customHeight="1">
      <c r="B109" s="47"/>
      <c r="C109" s="47"/>
      <c r="D109" s="26" t="s">
        <v>396</v>
      </c>
      <c r="E109" s="28">
        <v>61000</v>
      </c>
      <c r="F109" s="28"/>
      <c r="G109" s="26"/>
      <c r="H109" s="27"/>
      <c r="I109" s="26"/>
    </row>
    <row r="110" spans="2:9" ht="22.5" customHeight="1">
      <c r="B110" s="47"/>
      <c r="C110" s="47"/>
      <c r="D110" s="26" t="s">
        <v>397</v>
      </c>
      <c r="E110" s="28">
        <v>3330000</v>
      </c>
      <c r="F110" s="28"/>
      <c r="G110" s="26"/>
      <c r="H110" s="27"/>
      <c r="I110" s="26"/>
    </row>
    <row r="111" spans="2:9" ht="14.25" customHeight="1">
      <c r="B111" s="47"/>
      <c r="C111" s="47"/>
      <c r="D111" s="26"/>
      <c r="E111" s="28"/>
      <c r="F111" s="28"/>
      <c r="G111" s="26"/>
      <c r="H111" s="27"/>
      <c r="I111" s="26"/>
    </row>
    <row r="112" spans="2:9" ht="33.75" customHeight="1">
      <c r="B112" s="47"/>
      <c r="C112" s="26" t="s">
        <v>243</v>
      </c>
      <c r="D112" s="26" t="s">
        <v>243</v>
      </c>
      <c r="E112" s="28">
        <v>2806400</v>
      </c>
      <c r="F112" s="28"/>
      <c r="G112" s="26"/>
      <c r="H112" s="27"/>
      <c r="I112" s="26"/>
    </row>
  </sheetData>
  <sheetProtection/>
  <mergeCells count="124">
    <mergeCell ref="C93:C97"/>
    <mergeCell ref="C99:C101"/>
    <mergeCell ref="C102:C103"/>
    <mergeCell ref="C105:C111"/>
    <mergeCell ref="B76:B77"/>
    <mergeCell ref="C76:D76"/>
    <mergeCell ref="C77:D77"/>
    <mergeCell ref="C78:D78"/>
    <mergeCell ref="B79:I79"/>
    <mergeCell ref="B81:B112"/>
    <mergeCell ref="C81:C82"/>
    <mergeCell ref="C84:C85"/>
    <mergeCell ref="C86:C87"/>
    <mergeCell ref="C88:C92"/>
    <mergeCell ref="C71:D71"/>
    <mergeCell ref="C72:D72"/>
    <mergeCell ref="B73:B74"/>
    <mergeCell ref="C73:D73"/>
    <mergeCell ref="C74:D74"/>
    <mergeCell ref="C75:D75"/>
    <mergeCell ref="C66:D66"/>
    <mergeCell ref="B67:B68"/>
    <mergeCell ref="C67:D67"/>
    <mergeCell ref="C68:D68"/>
    <mergeCell ref="C69:D69"/>
    <mergeCell ref="B70:H70"/>
    <mergeCell ref="B58:B60"/>
    <mergeCell ref="C58:D58"/>
    <mergeCell ref="C59:D59"/>
    <mergeCell ref="C60:D60"/>
    <mergeCell ref="B61:B66"/>
    <mergeCell ref="C61:D61"/>
    <mergeCell ref="C62:D62"/>
    <mergeCell ref="C63:D63"/>
    <mergeCell ref="C64:D64"/>
    <mergeCell ref="C65:D65"/>
    <mergeCell ref="B53:B54"/>
    <mergeCell ref="C53:D53"/>
    <mergeCell ref="C54:D54"/>
    <mergeCell ref="C55:D55"/>
    <mergeCell ref="B56:H56"/>
    <mergeCell ref="C57:D57"/>
    <mergeCell ref="B48:B52"/>
    <mergeCell ref="C48:D48"/>
    <mergeCell ref="C49:D49"/>
    <mergeCell ref="C50:D50"/>
    <mergeCell ref="C51:D51"/>
    <mergeCell ref="C52:D52"/>
    <mergeCell ref="C40:D40"/>
    <mergeCell ref="B41:B47"/>
    <mergeCell ref="C41:D41"/>
    <mergeCell ref="C42:D42"/>
    <mergeCell ref="C43:D43"/>
    <mergeCell ref="C44:D44"/>
    <mergeCell ref="C45:D45"/>
    <mergeCell ref="C46:D46"/>
    <mergeCell ref="C47:D47"/>
    <mergeCell ref="B35:B38"/>
    <mergeCell ref="C35:D35"/>
    <mergeCell ref="C36:D36"/>
    <mergeCell ref="C37:D37"/>
    <mergeCell ref="C38:D38"/>
    <mergeCell ref="B39:H39"/>
    <mergeCell ref="B28:H28"/>
    <mergeCell ref="C29:D29"/>
    <mergeCell ref="B30:B31"/>
    <mergeCell ref="C30:D30"/>
    <mergeCell ref="C31:D31"/>
    <mergeCell ref="B32:B34"/>
    <mergeCell ref="C32:D32"/>
    <mergeCell ref="C33:D33"/>
    <mergeCell ref="C34:D34"/>
    <mergeCell ref="B24:C24"/>
    <mergeCell ref="D24:I24"/>
    <mergeCell ref="B25:B26"/>
    <mergeCell ref="D25:I25"/>
    <mergeCell ref="D26:I26"/>
    <mergeCell ref="B27:C27"/>
    <mergeCell ref="D27:I27"/>
    <mergeCell ref="B20:B22"/>
    <mergeCell ref="D20:I20"/>
    <mergeCell ref="D21:I21"/>
    <mergeCell ref="D22:I22"/>
    <mergeCell ref="B23:C23"/>
    <mergeCell ref="D23:I23"/>
    <mergeCell ref="F18:G18"/>
    <mergeCell ref="H18:I18"/>
    <mergeCell ref="B19:C19"/>
    <mergeCell ref="D19:E19"/>
    <mergeCell ref="F19:G19"/>
    <mergeCell ref="H19:I19"/>
    <mergeCell ref="B15:C15"/>
    <mergeCell ref="F15:I15"/>
    <mergeCell ref="B16:C16"/>
    <mergeCell ref="F16:I16"/>
    <mergeCell ref="B17:C17"/>
    <mergeCell ref="D17:E17"/>
    <mergeCell ref="F17:G17"/>
    <mergeCell ref="H17:I17"/>
    <mergeCell ref="B12:C12"/>
    <mergeCell ref="F12:I12"/>
    <mergeCell ref="B13:C13"/>
    <mergeCell ref="F13:I13"/>
    <mergeCell ref="B14:C14"/>
    <mergeCell ref="F14:I14"/>
    <mergeCell ref="B9:C9"/>
    <mergeCell ref="F9:I9"/>
    <mergeCell ref="B10:C10"/>
    <mergeCell ref="F10:I10"/>
    <mergeCell ref="B11:C11"/>
    <mergeCell ref="F11:I11"/>
    <mergeCell ref="B6:C6"/>
    <mergeCell ref="F6:I6"/>
    <mergeCell ref="B7:C7"/>
    <mergeCell ref="F7:I7"/>
    <mergeCell ref="B8:C8"/>
    <mergeCell ref="F8:I8"/>
    <mergeCell ref="B1:I1"/>
    <mergeCell ref="C3:D3"/>
    <mergeCell ref="F3:G3"/>
    <mergeCell ref="B4:C4"/>
    <mergeCell ref="F4:I4"/>
    <mergeCell ref="B5:C5"/>
    <mergeCell ref="F5:I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J64"/>
  <sheetViews>
    <sheetView zoomScalePageLayoutView="0" workbookViewId="0" topLeftCell="A1">
      <selection activeCell="F8" sqref="F8:G8"/>
    </sheetView>
  </sheetViews>
  <sheetFormatPr defaultColWidth="10.28125" defaultRowHeight="12.75"/>
  <cols>
    <col min="1" max="1" width="0.85546875" style="25" customWidth="1"/>
    <col min="2" max="2" width="10.28125" style="25" bestFit="1" customWidth="1"/>
    <col min="3" max="3" width="16.140625" style="25" bestFit="1" customWidth="1"/>
    <col min="4" max="5" width="12.28125" style="25" bestFit="1" customWidth="1"/>
    <col min="6" max="6" width="9.140625" style="25" bestFit="1" customWidth="1"/>
    <col min="7" max="7" width="8.57421875" style="25" bestFit="1" customWidth="1"/>
    <col min="8" max="8" width="6.8515625" style="25" bestFit="1" customWidth="1"/>
    <col min="9" max="9" width="10.28125" style="25" bestFit="1"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398</v>
      </c>
      <c r="G3" s="47"/>
      <c r="H3" s="26" t="s">
        <v>216</v>
      </c>
      <c r="I3" s="27" t="s">
        <v>217</v>
      </c>
    </row>
    <row r="4" spans="2:9" ht="22.5" customHeight="1">
      <c r="B4" s="48" t="s">
        <v>218</v>
      </c>
      <c r="C4" s="48"/>
      <c r="D4" s="27" t="s">
        <v>219</v>
      </c>
      <c r="E4" s="27" t="s">
        <v>220</v>
      </c>
      <c r="F4" s="48" t="s">
        <v>221</v>
      </c>
      <c r="G4" s="48"/>
      <c r="H4" s="48"/>
      <c r="I4" s="48"/>
    </row>
    <row r="5" spans="2:9" ht="22.5" customHeight="1">
      <c r="B5" s="47" t="s">
        <v>399</v>
      </c>
      <c r="C5" s="47"/>
      <c r="D5" s="28">
        <v>1090000</v>
      </c>
      <c r="E5" s="28">
        <v>1090000</v>
      </c>
      <c r="F5" s="47" t="s">
        <v>400</v>
      </c>
      <c r="G5" s="47"/>
      <c r="H5" s="47"/>
      <c r="I5" s="47"/>
    </row>
    <row r="6" spans="2:9" ht="22.5" customHeight="1">
      <c r="B6" s="47" t="s">
        <v>245</v>
      </c>
      <c r="C6" s="47"/>
      <c r="D6" s="48" t="s">
        <v>246</v>
      </c>
      <c r="E6" s="48"/>
      <c r="F6" s="47" t="s">
        <v>247</v>
      </c>
      <c r="G6" s="47"/>
      <c r="H6" s="48" t="s">
        <v>248</v>
      </c>
      <c r="I6" s="48"/>
    </row>
    <row r="7" spans="2:9" ht="22.5" customHeight="1">
      <c r="B7" s="26" t="s">
        <v>249</v>
      </c>
      <c r="C7" s="27" t="s">
        <v>401</v>
      </c>
      <c r="D7" s="26" t="s">
        <v>251</v>
      </c>
      <c r="E7" s="27" t="s">
        <v>252</v>
      </c>
      <c r="F7" s="47" t="s">
        <v>253</v>
      </c>
      <c r="G7" s="47"/>
      <c r="H7" s="49">
        <v>1090000</v>
      </c>
      <c r="I7" s="49"/>
    </row>
    <row r="8" spans="2:9" ht="22.5" customHeight="1">
      <c r="B8" s="47" t="s">
        <v>254</v>
      </c>
      <c r="C8" s="47"/>
      <c r="D8" s="49">
        <v>1295000</v>
      </c>
      <c r="E8" s="49"/>
      <c r="F8" s="47" t="s">
        <v>255</v>
      </c>
      <c r="G8" s="47"/>
      <c r="H8" s="49">
        <v>1000000</v>
      </c>
      <c r="I8" s="49"/>
    </row>
    <row r="9" spans="2:9" ht="90" customHeight="1">
      <c r="B9" s="47" t="s">
        <v>256</v>
      </c>
      <c r="C9" s="26" t="s">
        <v>257</v>
      </c>
      <c r="D9" s="47" t="s">
        <v>402</v>
      </c>
      <c r="E9" s="47"/>
      <c r="F9" s="47"/>
      <c r="G9" s="47"/>
      <c r="H9" s="47"/>
      <c r="I9" s="47"/>
    </row>
    <row r="10" spans="2:9" ht="112.5" customHeight="1">
      <c r="B10" s="47"/>
      <c r="C10" s="26" t="s">
        <v>259</v>
      </c>
      <c r="D10" s="47" t="s">
        <v>403</v>
      </c>
      <c r="E10" s="47"/>
      <c r="F10" s="47"/>
      <c r="G10" s="47"/>
      <c r="H10" s="47"/>
      <c r="I10" s="47"/>
    </row>
    <row r="11" spans="2:9" ht="101.25" customHeight="1">
      <c r="B11" s="47"/>
      <c r="C11" s="26" t="s">
        <v>261</v>
      </c>
      <c r="D11" s="47" t="s">
        <v>404</v>
      </c>
      <c r="E11" s="47"/>
      <c r="F11" s="47"/>
      <c r="G11" s="47"/>
      <c r="H11" s="47"/>
      <c r="I11" s="47"/>
    </row>
    <row r="12" spans="2:9" ht="12.75" hidden="1">
      <c r="B12" s="50" t="s">
        <v>263</v>
      </c>
      <c r="C12" s="50"/>
      <c r="D12" s="50"/>
      <c r="E12" s="50"/>
      <c r="F12" s="50"/>
      <c r="G12" s="50"/>
      <c r="H12" s="50"/>
      <c r="I12" s="50"/>
    </row>
    <row r="13" spans="2:9" ht="168.75" customHeight="1">
      <c r="B13" s="47" t="s">
        <v>264</v>
      </c>
      <c r="C13" s="47"/>
      <c r="D13" s="47" t="s">
        <v>405</v>
      </c>
      <c r="E13" s="47"/>
      <c r="F13" s="47"/>
      <c r="G13" s="47"/>
      <c r="H13" s="47"/>
      <c r="I13" s="47"/>
    </row>
    <row r="14" spans="2:9" ht="33.75" customHeight="1">
      <c r="B14" s="47" t="s">
        <v>266</v>
      </c>
      <c r="C14" s="26" t="s">
        <v>267</v>
      </c>
      <c r="D14" s="47" t="s">
        <v>406</v>
      </c>
      <c r="E14" s="47"/>
      <c r="F14" s="47"/>
      <c r="G14" s="47"/>
      <c r="H14" s="47"/>
      <c r="I14" s="47"/>
    </row>
    <row r="15" spans="2:9" ht="90" customHeight="1">
      <c r="B15" s="47"/>
      <c r="C15" s="26" t="s">
        <v>269</v>
      </c>
      <c r="D15" s="47" t="s">
        <v>407</v>
      </c>
      <c r="E15" s="47"/>
      <c r="F15" s="47"/>
      <c r="G15" s="47"/>
      <c r="H15" s="47"/>
      <c r="I15" s="47"/>
    </row>
    <row r="16" spans="2:9" ht="12.75" hidden="1">
      <c r="B16" s="50" t="s">
        <v>271</v>
      </c>
      <c r="C16" s="50"/>
      <c r="D16" s="50"/>
      <c r="E16" s="50"/>
      <c r="F16" s="50"/>
      <c r="G16" s="50"/>
      <c r="H16" s="50"/>
      <c r="I16" s="50"/>
    </row>
    <row r="17" spans="2:10" ht="16.5" customHeight="1">
      <c r="B17" s="51" t="s">
        <v>272</v>
      </c>
      <c r="C17" s="51"/>
      <c r="D17" s="51"/>
      <c r="E17" s="51"/>
      <c r="F17" s="51"/>
      <c r="G17" s="51"/>
      <c r="H17" s="51"/>
      <c r="J17" s="29"/>
    </row>
    <row r="18" spans="2:9" ht="16.5" customHeight="1">
      <c r="B18" s="30" t="s">
        <v>273</v>
      </c>
      <c r="C18" s="52" t="s">
        <v>274</v>
      </c>
      <c r="D18" s="52"/>
      <c r="E18" s="30" t="s">
        <v>275</v>
      </c>
      <c r="F18" s="30" t="s">
        <v>276</v>
      </c>
      <c r="G18" s="30" t="s">
        <v>277</v>
      </c>
      <c r="H18" s="30" t="s">
        <v>278</v>
      </c>
      <c r="I18" s="30" t="s">
        <v>279</v>
      </c>
    </row>
    <row r="19" spans="2:9" ht="16.5" customHeight="1">
      <c r="B19" s="47" t="s">
        <v>280</v>
      </c>
      <c r="C19" s="47" t="s">
        <v>281</v>
      </c>
      <c r="D19" s="47"/>
      <c r="E19" s="26" t="s">
        <v>282</v>
      </c>
      <c r="F19" s="26"/>
      <c r="G19" s="27">
        <v>3</v>
      </c>
      <c r="H19" s="27">
        <v>3</v>
      </c>
      <c r="I19" s="26"/>
    </row>
    <row r="20" spans="2:9" ht="16.5" customHeight="1">
      <c r="B20" s="47"/>
      <c r="C20" s="47" t="s">
        <v>283</v>
      </c>
      <c r="D20" s="47"/>
      <c r="E20" s="26" t="s">
        <v>284</v>
      </c>
      <c r="F20" s="26"/>
      <c r="G20" s="27">
        <v>3</v>
      </c>
      <c r="H20" s="27">
        <v>3</v>
      </c>
      <c r="I20" s="26"/>
    </row>
    <row r="21" spans="2:9" ht="16.5" customHeight="1">
      <c r="B21" s="47" t="s">
        <v>285</v>
      </c>
      <c r="C21" s="47" t="s">
        <v>286</v>
      </c>
      <c r="D21" s="47"/>
      <c r="E21" s="26" t="s">
        <v>287</v>
      </c>
      <c r="F21" s="26"/>
      <c r="G21" s="27">
        <v>2</v>
      </c>
      <c r="H21" s="27">
        <v>2</v>
      </c>
      <c r="I21" s="26"/>
    </row>
    <row r="22" spans="2:9" ht="16.5" customHeight="1">
      <c r="B22" s="47"/>
      <c r="C22" s="47" t="s">
        <v>288</v>
      </c>
      <c r="D22" s="47"/>
      <c r="E22" s="26" t="s">
        <v>289</v>
      </c>
      <c r="F22" s="26"/>
      <c r="G22" s="27">
        <v>3</v>
      </c>
      <c r="H22" s="27">
        <v>3</v>
      </c>
      <c r="I22" s="26"/>
    </row>
    <row r="23" spans="2:9" ht="16.5" customHeight="1">
      <c r="B23" s="47"/>
      <c r="C23" s="47" t="s">
        <v>290</v>
      </c>
      <c r="D23" s="47"/>
      <c r="E23" s="26" t="s">
        <v>291</v>
      </c>
      <c r="F23" s="26"/>
      <c r="G23" s="27">
        <v>2</v>
      </c>
      <c r="H23" s="27">
        <v>2</v>
      </c>
      <c r="I23" s="26"/>
    </row>
    <row r="24" spans="2:9" ht="16.5" customHeight="1">
      <c r="B24" s="47" t="s">
        <v>292</v>
      </c>
      <c r="C24" s="47" t="s">
        <v>296</v>
      </c>
      <c r="D24" s="47"/>
      <c r="E24" s="26" t="s">
        <v>297</v>
      </c>
      <c r="F24" s="26"/>
      <c r="G24" s="27">
        <v>2</v>
      </c>
      <c r="H24" s="27">
        <v>2</v>
      </c>
      <c r="I24" s="26"/>
    </row>
    <row r="25" spans="2:9" ht="16.5" customHeight="1">
      <c r="B25" s="47"/>
      <c r="C25" s="47" t="s">
        <v>295</v>
      </c>
      <c r="D25" s="47"/>
      <c r="E25" s="26" t="s">
        <v>291</v>
      </c>
      <c r="F25" s="26"/>
      <c r="G25" s="27">
        <v>3</v>
      </c>
      <c r="H25" s="27">
        <v>3</v>
      </c>
      <c r="I25" s="26"/>
    </row>
    <row r="26" spans="2:9" ht="16.5" customHeight="1">
      <c r="B26" s="47"/>
      <c r="C26" s="47" t="s">
        <v>294</v>
      </c>
      <c r="D26" s="47"/>
      <c r="E26" s="26" t="s">
        <v>297</v>
      </c>
      <c r="F26" s="26"/>
      <c r="G26" s="27">
        <v>2</v>
      </c>
      <c r="H26" s="27">
        <v>2</v>
      </c>
      <c r="I26" s="26"/>
    </row>
    <row r="27" spans="2:9" ht="16.5" customHeight="1">
      <c r="B27" s="47"/>
      <c r="C27" s="47" t="s">
        <v>293</v>
      </c>
      <c r="D27" s="47"/>
      <c r="E27" s="26" t="s">
        <v>289</v>
      </c>
      <c r="F27" s="26"/>
      <c r="G27" s="27">
        <v>3</v>
      </c>
      <c r="H27" s="27">
        <v>3</v>
      </c>
      <c r="I27" s="26"/>
    </row>
    <row r="28" spans="2:8" ht="16.5" customHeight="1">
      <c r="B28" s="51" t="s">
        <v>298</v>
      </c>
      <c r="C28" s="51"/>
      <c r="D28" s="51"/>
      <c r="E28" s="51"/>
      <c r="F28" s="51"/>
      <c r="G28" s="51"/>
      <c r="H28" s="51"/>
    </row>
    <row r="29" spans="2:9" ht="16.5" customHeight="1">
      <c r="B29" s="30" t="s">
        <v>273</v>
      </c>
      <c r="C29" s="52" t="s">
        <v>274</v>
      </c>
      <c r="D29" s="52"/>
      <c r="E29" s="30" t="s">
        <v>275</v>
      </c>
      <c r="F29" s="30" t="s">
        <v>276</v>
      </c>
      <c r="G29" s="30" t="s">
        <v>277</v>
      </c>
      <c r="H29" s="30" t="s">
        <v>278</v>
      </c>
      <c r="I29" s="30" t="s">
        <v>279</v>
      </c>
    </row>
    <row r="30" spans="2:9" ht="22.5" customHeight="1">
      <c r="B30" s="47" t="s">
        <v>299</v>
      </c>
      <c r="C30" s="47" t="s">
        <v>408</v>
      </c>
      <c r="D30" s="47"/>
      <c r="E30" s="26" t="s">
        <v>409</v>
      </c>
      <c r="F30" s="26"/>
      <c r="G30" s="27">
        <v>3</v>
      </c>
      <c r="H30" s="27">
        <v>3</v>
      </c>
      <c r="I30" s="26"/>
    </row>
    <row r="31" spans="2:9" ht="22.5" customHeight="1">
      <c r="B31" s="47"/>
      <c r="C31" s="47" t="s">
        <v>410</v>
      </c>
      <c r="D31" s="47"/>
      <c r="E31" s="26" t="s">
        <v>411</v>
      </c>
      <c r="F31" s="26"/>
      <c r="G31" s="27">
        <v>3</v>
      </c>
      <c r="H31" s="27">
        <v>3</v>
      </c>
      <c r="I31" s="26"/>
    </row>
    <row r="32" spans="2:9" ht="16.5" customHeight="1">
      <c r="B32" s="47"/>
      <c r="C32" s="47" t="s">
        <v>412</v>
      </c>
      <c r="D32" s="47"/>
      <c r="E32" s="26" t="s">
        <v>413</v>
      </c>
      <c r="F32" s="26"/>
      <c r="G32" s="27">
        <v>3</v>
      </c>
      <c r="H32" s="27">
        <v>3</v>
      </c>
      <c r="I32" s="26"/>
    </row>
    <row r="33" spans="2:9" ht="16.5" customHeight="1">
      <c r="B33" s="47"/>
      <c r="C33" s="47" t="s">
        <v>414</v>
      </c>
      <c r="D33" s="47"/>
      <c r="E33" s="26" t="s">
        <v>415</v>
      </c>
      <c r="F33" s="26"/>
      <c r="G33" s="27">
        <v>3</v>
      </c>
      <c r="H33" s="27">
        <v>3</v>
      </c>
      <c r="I33" s="26"/>
    </row>
    <row r="34" spans="2:9" ht="16.5" customHeight="1">
      <c r="B34" s="47" t="s">
        <v>307</v>
      </c>
      <c r="C34" s="47" t="s">
        <v>416</v>
      </c>
      <c r="D34" s="47"/>
      <c r="E34" s="26" t="s">
        <v>284</v>
      </c>
      <c r="F34" s="26"/>
      <c r="G34" s="27">
        <v>3</v>
      </c>
      <c r="H34" s="27">
        <v>3</v>
      </c>
      <c r="I34" s="26"/>
    </row>
    <row r="35" spans="2:9" ht="16.5" customHeight="1">
      <c r="B35" s="47"/>
      <c r="C35" s="47" t="s">
        <v>417</v>
      </c>
      <c r="D35" s="47"/>
      <c r="E35" s="26" t="s">
        <v>418</v>
      </c>
      <c r="F35" s="26"/>
      <c r="G35" s="27">
        <v>3</v>
      </c>
      <c r="H35" s="27">
        <v>3</v>
      </c>
      <c r="I35" s="26"/>
    </row>
    <row r="36" spans="2:9" ht="16.5" customHeight="1">
      <c r="B36" s="47"/>
      <c r="C36" s="47" t="s">
        <v>419</v>
      </c>
      <c r="D36" s="47"/>
      <c r="E36" s="26" t="s">
        <v>420</v>
      </c>
      <c r="F36" s="26"/>
      <c r="G36" s="27">
        <v>3</v>
      </c>
      <c r="H36" s="27">
        <v>3</v>
      </c>
      <c r="I36" s="26"/>
    </row>
    <row r="37" spans="2:9" ht="16.5" customHeight="1">
      <c r="B37" s="47" t="s">
        <v>315</v>
      </c>
      <c r="C37" s="47" t="s">
        <v>421</v>
      </c>
      <c r="D37" s="47"/>
      <c r="E37" s="26" t="s">
        <v>317</v>
      </c>
      <c r="F37" s="26"/>
      <c r="G37" s="27">
        <v>3</v>
      </c>
      <c r="H37" s="27">
        <v>3</v>
      </c>
      <c r="I37" s="26"/>
    </row>
    <row r="38" spans="2:9" ht="16.5" customHeight="1">
      <c r="B38" s="47"/>
      <c r="C38" s="47" t="s">
        <v>422</v>
      </c>
      <c r="D38" s="47"/>
      <c r="E38" s="26" t="s">
        <v>317</v>
      </c>
      <c r="F38" s="26"/>
      <c r="G38" s="27">
        <v>3</v>
      </c>
      <c r="H38" s="27">
        <v>3</v>
      </c>
      <c r="I38" s="26"/>
    </row>
    <row r="39" spans="2:9" ht="22.5" customHeight="1">
      <c r="B39" s="26" t="s">
        <v>319</v>
      </c>
      <c r="C39" s="47" t="s">
        <v>320</v>
      </c>
      <c r="D39" s="47"/>
      <c r="E39" s="26" t="s">
        <v>321</v>
      </c>
      <c r="F39" s="26"/>
      <c r="G39" s="27">
        <v>3</v>
      </c>
      <c r="H39" s="27">
        <v>3</v>
      </c>
      <c r="I39" s="26"/>
    </row>
    <row r="40" spans="2:8" ht="16.5" customHeight="1">
      <c r="B40" s="51" t="s">
        <v>322</v>
      </c>
      <c r="C40" s="51"/>
      <c r="D40" s="51"/>
      <c r="E40" s="51"/>
      <c r="F40" s="51"/>
      <c r="G40" s="51"/>
      <c r="H40" s="51"/>
    </row>
    <row r="41" spans="2:9" ht="16.5" customHeight="1">
      <c r="B41" s="27" t="s">
        <v>273</v>
      </c>
      <c r="C41" s="48" t="s">
        <v>274</v>
      </c>
      <c r="D41" s="48"/>
      <c r="E41" s="27" t="s">
        <v>275</v>
      </c>
      <c r="F41" s="27" t="s">
        <v>276</v>
      </c>
      <c r="G41" s="27" t="s">
        <v>277</v>
      </c>
      <c r="H41" s="27" t="s">
        <v>278</v>
      </c>
      <c r="I41" s="27" t="s">
        <v>279</v>
      </c>
    </row>
    <row r="42" spans="2:9" ht="16.5" customHeight="1">
      <c r="B42" s="47" t="s">
        <v>323</v>
      </c>
      <c r="C42" s="47" t="s">
        <v>423</v>
      </c>
      <c r="D42" s="47"/>
      <c r="E42" s="26" t="s">
        <v>424</v>
      </c>
      <c r="F42" s="26"/>
      <c r="G42" s="27">
        <v>3</v>
      </c>
      <c r="H42" s="27">
        <v>3</v>
      </c>
      <c r="I42" s="26"/>
    </row>
    <row r="43" spans="2:9" ht="16.5" customHeight="1">
      <c r="B43" s="47"/>
      <c r="C43" s="47" t="s">
        <v>425</v>
      </c>
      <c r="D43" s="47"/>
      <c r="E43" s="26" t="s">
        <v>426</v>
      </c>
      <c r="F43" s="26"/>
      <c r="G43" s="27">
        <v>5</v>
      </c>
      <c r="H43" s="27">
        <v>5</v>
      </c>
      <c r="I43" s="26"/>
    </row>
    <row r="44" spans="2:9" ht="16.5" customHeight="1">
      <c r="B44" s="47" t="s">
        <v>330</v>
      </c>
      <c r="C44" s="47" t="s">
        <v>427</v>
      </c>
      <c r="D44" s="47"/>
      <c r="E44" s="26" t="s">
        <v>428</v>
      </c>
      <c r="F44" s="26"/>
      <c r="G44" s="27">
        <v>3</v>
      </c>
      <c r="H44" s="27">
        <v>3</v>
      </c>
      <c r="I44" s="26"/>
    </row>
    <row r="45" spans="2:9" ht="16.5" customHeight="1">
      <c r="B45" s="47"/>
      <c r="C45" s="47" t="s">
        <v>429</v>
      </c>
      <c r="D45" s="47"/>
      <c r="E45" s="26" t="s">
        <v>289</v>
      </c>
      <c r="F45" s="26"/>
      <c r="G45" s="27">
        <v>3</v>
      </c>
      <c r="H45" s="27">
        <v>3</v>
      </c>
      <c r="I45" s="26"/>
    </row>
    <row r="46" spans="2:9" ht="22.5" customHeight="1">
      <c r="B46" s="47"/>
      <c r="C46" s="47" t="s">
        <v>430</v>
      </c>
      <c r="D46" s="47"/>
      <c r="E46" s="26" t="s">
        <v>431</v>
      </c>
      <c r="F46" s="26"/>
      <c r="G46" s="27">
        <v>4</v>
      </c>
      <c r="H46" s="27">
        <v>4</v>
      </c>
      <c r="I46" s="26"/>
    </row>
    <row r="47" spans="2:9" ht="16.5" customHeight="1">
      <c r="B47" s="47"/>
      <c r="C47" s="47" t="s">
        <v>432</v>
      </c>
      <c r="D47" s="47"/>
      <c r="E47" s="26" t="s">
        <v>338</v>
      </c>
      <c r="F47" s="26"/>
      <c r="G47" s="27">
        <v>3</v>
      </c>
      <c r="H47" s="27">
        <v>3</v>
      </c>
      <c r="I47" s="26"/>
    </row>
    <row r="48" spans="2:9" ht="16.5" customHeight="1">
      <c r="B48" s="26" t="s">
        <v>341</v>
      </c>
      <c r="C48" s="47" t="s">
        <v>433</v>
      </c>
      <c r="D48" s="47"/>
      <c r="E48" s="26" t="s">
        <v>431</v>
      </c>
      <c r="F48" s="26"/>
      <c r="G48" s="27">
        <v>5</v>
      </c>
      <c r="H48" s="27">
        <v>5</v>
      </c>
      <c r="I48" s="26"/>
    </row>
    <row r="49" spans="2:9" ht="16.5" customHeight="1">
      <c r="B49" s="26" t="s">
        <v>343</v>
      </c>
      <c r="C49" s="47" t="s">
        <v>434</v>
      </c>
      <c r="D49" s="47"/>
      <c r="E49" s="26" t="s">
        <v>435</v>
      </c>
      <c r="F49" s="26"/>
      <c r="G49" s="27">
        <v>4</v>
      </c>
      <c r="H49" s="27">
        <v>4</v>
      </c>
      <c r="I49" s="26"/>
    </row>
    <row r="50" spans="2:8" ht="16.5" customHeight="1">
      <c r="B50" s="51" t="s">
        <v>345</v>
      </c>
      <c r="C50" s="51"/>
      <c r="D50" s="51"/>
      <c r="E50" s="51"/>
      <c r="F50" s="51"/>
      <c r="G50" s="51"/>
      <c r="H50" s="51"/>
    </row>
    <row r="51" spans="2:9" ht="16.5" customHeight="1">
      <c r="B51" s="30" t="s">
        <v>273</v>
      </c>
      <c r="C51" s="52" t="s">
        <v>274</v>
      </c>
      <c r="D51" s="52"/>
      <c r="E51" s="30" t="s">
        <v>275</v>
      </c>
      <c r="F51" s="30" t="s">
        <v>276</v>
      </c>
      <c r="G51" s="30" t="s">
        <v>277</v>
      </c>
      <c r="H51" s="30" t="s">
        <v>278</v>
      </c>
      <c r="I51" s="30" t="s">
        <v>279</v>
      </c>
    </row>
    <row r="52" spans="2:9" ht="14.25" customHeight="1">
      <c r="B52" s="26" t="s">
        <v>346</v>
      </c>
      <c r="C52" s="47" t="s">
        <v>436</v>
      </c>
      <c r="D52" s="47"/>
      <c r="E52" s="26" t="s">
        <v>437</v>
      </c>
      <c r="F52" s="26"/>
      <c r="G52" s="27">
        <v>1</v>
      </c>
      <c r="H52" s="27">
        <v>1</v>
      </c>
      <c r="I52" s="26"/>
    </row>
    <row r="53" spans="2:9" ht="14.25" customHeight="1">
      <c r="B53" s="26" t="s">
        <v>349</v>
      </c>
      <c r="C53" s="47" t="s">
        <v>438</v>
      </c>
      <c r="D53" s="47"/>
      <c r="E53" s="26" t="s">
        <v>338</v>
      </c>
      <c r="F53" s="26"/>
      <c r="G53" s="27">
        <v>3</v>
      </c>
      <c r="H53" s="27">
        <v>3</v>
      </c>
      <c r="I53" s="26"/>
    </row>
    <row r="54" spans="2:9" ht="14.25" customHeight="1">
      <c r="B54" s="47" t="s">
        <v>353</v>
      </c>
      <c r="C54" s="47" t="s">
        <v>439</v>
      </c>
      <c r="D54" s="47"/>
      <c r="E54" s="26" t="s">
        <v>440</v>
      </c>
      <c r="F54" s="26"/>
      <c r="G54" s="27">
        <v>2</v>
      </c>
      <c r="H54" s="27">
        <v>2</v>
      </c>
      <c r="I54" s="26"/>
    </row>
    <row r="55" spans="2:9" ht="22.5" customHeight="1">
      <c r="B55" s="47"/>
      <c r="C55" s="47" t="s">
        <v>441</v>
      </c>
      <c r="D55" s="47"/>
      <c r="E55" s="26" t="s">
        <v>289</v>
      </c>
      <c r="F55" s="26"/>
      <c r="G55" s="27">
        <v>3</v>
      </c>
      <c r="H55" s="27">
        <v>3</v>
      </c>
      <c r="I55" s="26"/>
    </row>
    <row r="56" spans="2:9" ht="14.25" customHeight="1">
      <c r="B56" s="47"/>
      <c r="C56" s="47" t="s">
        <v>347</v>
      </c>
      <c r="D56" s="47"/>
      <c r="E56" s="26" t="s">
        <v>348</v>
      </c>
      <c r="F56" s="26"/>
      <c r="G56" s="27">
        <v>3</v>
      </c>
      <c r="H56" s="27">
        <v>3</v>
      </c>
      <c r="I56" s="26"/>
    </row>
    <row r="57" spans="2:9" ht="14.25" customHeight="1">
      <c r="B57" s="26" t="s">
        <v>356</v>
      </c>
      <c r="C57" s="47" t="s">
        <v>442</v>
      </c>
      <c r="D57" s="47"/>
      <c r="E57" s="26" t="s">
        <v>443</v>
      </c>
      <c r="F57" s="26"/>
      <c r="G57" s="27">
        <v>3</v>
      </c>
      <c r="H57" s="27">
        <v>3</v>
      </c>
      <c r="I57" s="26"/>
    </row>
    <row r="58" spans="2:9" ht="14.25" customHeight="1">
      <c r="B58" s="26" t="s">
        <v>359</v>
      </c>
      <c r="C58" s="47" t="s">
        <v>360</v>
      </c>
      <c r="D58" s="47"/>
      <c r="E58" s="26" t="s">
        <v>361</v>
      </c>
      <c r="F58" s="26"/>
      <c r="G58" s="27">
        <v>2</v>
      </c>
      <c r="H58" s="27">
        <v>2</v>
      </c>
      <c r="I58" s="26"/>
    </row>
    <row r="59" spans="2:9" ht="18" customHeight="1">
      <c r="B59" s="51" t="s">
        <v>362</v>
      </c>
      <c r="C59" s="51"/>
      <c r="D59" s="51"/>
      <c r="E59" s="51"/>
      <c r="F59" s="51"/>
      <c r="G59" s="51"/>
      <c r="H59" s="51"/>
      <c r="I59" s="51"/>
    </row>
    <row r="60" spans="2:9" ht="22.5" customHeight="1">
      <c r="B60" s="26" t="s">
        <v>363</v>
      </c>
      <c r="C60" s="27" t="s">
        <v>364</v>
      </c>
      <c r="D60" s="27" t="s">
        <v>365</v>
      </c>
      <c r="E60" s="27" t="s">
        <v>366</v>
      </c>
      <c r="F60" s="27" t="s">
        <v>367</v>
      </c>
      <c r="G60" s="27" t="s">
        <v>368</v>
      </c>
      <c r="H60" s="27" t="s">
        <v>299</v>
      </c>
      <c r="I60" s="27" t="s">
        <v>369</v>
      </c>
    </row>
    <row r="61" spans="2:9" ht="22.5" customHeight="1">
      <c r="B61" s="47" t="s">
        <v>398</v>
      </c>
      <c r="C61" s="47" t="s">
        <v>399</v>
      </c>
      <c r="D61" s="26" t="s">
        <v>444</v>
      </c>
      <c r="E61" s="28">
        <v>350000</v>
      </c>
      <c r="F61" s="28"/>
      <c r="G61" s="26"/>
      <c r="H61" s="27"/>
      <c r="I61" s="26"/>
    </row>
    <row r="62" spans="2:9" ht="14.25" customHeight="1">
      <c r="B62" s="47"/>
      <c r="C62" s="47"/>
      <c r="D62" s="26" t="s">
        <v>445</v>
      </c>
      <c r="E62" s="28">
        <v>400000</v>
      </c>
      <c r="F62" s="28"/>
      <c r="G62" s="26"/>
      <c r="H62" s="27"/>
      <c r="I62" s="26"/>
    </row>
    <row r="63" spans="2:9" ht="33.75" customHeight="1">
      <c r="B63" s="47"/>
      <c r="C63" s="47"/>
      <c r="D63" s="26" t="s">
        <v>446</v>
      </c>
      <c r="E63" s="28">
        <v>300000</v>
      </c>
      <c r="F63" s="28"/>
      <c r="G63" s="26"/>
      <c r="H63" s="27"/>
      <c r="I63" s="26"/>
    </row>
    <row r="64" spans="2:9" ht="22.5" customHeight="1">
      <c r="B64" s="47"/>
      <c r="C64" s="47"/>
      <c r="D64" s="26" t="s">
        <v>447</v>
      </c>
      <c r="E64" s="28">
        <v>40000</v>
      </c>
      <c r="F64" s="28"/>
      <c r="G64" s="26"/>
      <c r="H64" s="27"/>
      <c r="I64" s="26"/>
    </row>
  </sheetData>
  <sheetProtection/>
  <mergeCells count="84">
    <mergeCell ref="C57:D57"/>
    <mergeCell ref="C58:D58"/>
    <mergeCell ref="B59:I59"/>
    <mergeCell ref="B61:B64"/>
    <mergeCell ref="C61:C64"/>
    <mergeCell ref="C49:D49"/>
    <mergeCell ref="B50:H50"/>
    <mergeCell ref="C51:D51"/>
    <mergeCell ref="C52:D52"/>
    <mergeCell ref="C53:D53"/>
    <mergeCell ref="B54:B56"/>
    <mergeCell ref="C54:D54"/>
    <mergeCell ref="C55:D55"/>
    <mergeCell ref="C56:D56"/>
    <mergeCell ref="B44:B47"/>
    <mergeCell ref="C44:D44"/>
    <mergeCell ref="C45:D45"/>
    <mergeCell ref="C46:D46"/>
    <mergeCell ref="C47:D47"/>
    <mergeCell ref="C48:D48"/>
    <mergeCell ref="C39:D39"/>
    <mergeCell ref="B40:H40"/>
    <mergeCell ref="C41:D41"/>
    <mergeCell ref="B42:B43"/>
    <mergeCell ref="C42:D42"/>
    <mergeCell ref="C43:D43"/>
    <mergeCell ref="B34:B36"/>
    <mergeCell ref="C34:D34"/>
    <mergeCell ref="C35:D35"/>
    <mergeCell ref="C36:D36"/>
    <mergeCell ref="B37:B38"/>
    <mergeCell ref="C37:D37"/>
    <mergeCell ref="C38:D38"/>
    <mergeCell ref="B28:H28"/>
    <mergeCell ref="C29:D29"/>
    <mergeCell ref="B30:B33"/>
    <mergeCell ref="C30:D30"/>
    <mergeCell ref="C31:D31"/>
    <mergeCell ref="C32:D32"/>
    <mergeCell ref="C33:D33"/>
    <mergeCell ref="B21:B23"/>
    <mergeCell ref="C21:D21"/>
    <mergeCell ref="C22:D22"/>
    <mergeCell ref="C23:D23"/>
    <mergeCell ref="B24:B27"/>
    <mergeCell ref="C24:D24"/>
    <mergeCell ref="C25:D25"/>
    <mergeCell ref="C26:D26"/>
    <mergeCell ref="C27:D27"/>
    <mergeCell ref="B16:C16"/>
    <mergeCell ref="D16:I16"/>
    <mergeCell ref="B17:H17"/>
    <mergeCell ref="C18:D18"/>
    <mergeCell ref="B19:B20"/>
    <mergeCell ref="C19:D19"/>
    <mergeCell ref="C20:D20"/>
    <mergeCell ref="B12:C12"/>
    <mergeCell ref="D12:I12"/>
    <mergeCell ref="B13:C13"/>
    <mergeCell ref="D13:I13"/>
    <mergeCell ref="B14:B15"/>
    <mergeCell ref="D14:I14"/>
    <mergeCell ref="D15:I15"/>
    <mergeCell ref="B8:C8"/>
    <mergeCell ref="D8:E8"/>
    <mergeCell ref="F8:G8"/>
    <mergeCell ref="H8:I8"/>
    <mergeCell ref="B9:B11"/>
    <mergeCell ref="D9:I9"/>
    <mergeCell ref="D10:I10"/>
    <mergeCell ref="D11:I11"/>
    <mergeCell ref="B6:C6"/>
    <mergeCell ref="D6:E6"/>
    <mergeCell ref="F6:G6"/>
    <mergeCell ref="H6:I6"/>
    <mergeCell ref="F7:G7"/>
    <mergeCell ref="H7:I7"/>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J71"/>
  <sheetViews>
    <sheetView zoomScalePageLayoutView="0" workbookViewId="0" topLeftCell="A1">
      <selection activeCell="A1" sqref="A1:IV16384"/>
    </sheetView>
  </sheetViews>
  <sheetFormatPr defaultColWidth="10.28125" defaultRowHeight="12.75"/>
  <cols>
    <col min="1" max="1" width="0.85546875" style="25" customWidth="1"/>
    <col min="2" max="3" width="16.140625" style="25" bestFit="1" customWidth="1"/>
    <col min="4" max="5" width="12.28125" style="25" bestFit="1" customWidth="1"/>
    <col min="6" max="6" width="10.28125" style="25" bestFit="1" customWidth="1"/>
    <col min="7" max="7" width="8.57421875" style="25" bestFit="1" customWidth="1"/>
    <col min="8" max="8" width="6.8515625" style="25" bestFit="1" customWidth="1"/>
    <col min="9" max="9" width="10.28125" style="25" bestFit="1"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448</v>
      </c>
      <c r="G3" s="47"/>
      <c r="H3" s="26" t="s">
        <v>216</v>
      </c>
      <c r="I3" s="27" t="s">
        <v>217</v>
      </c>
    </row>
    <row r="4" spans="2:9" ht="22.5" customHeight="1">
      <c r="B4" s="48" t="s">
        <v>218</v>
      </c>
      <c r="C4" s="48"/>
      <c r="D4" s="27" t="s">
        <v>219</v>
      </c>
      <c r="E4" s="27" t="s">
        <v>220</v>
      </c>
      <c r="F4" s="48" t="s">
        <v>221</v>
      </c>
      <c r="G4" s="48"/>
      <c r="H4" s="48"/>
      <c r="I4" s="48"/>
    </row>
    <row r="5" spans="2:9" ht="22.5" customHeight="1">
      <c r="B5" s="47" t="s">
        <v>449</v>
      </c>
      <c r="C5" s="47"/>
      <c r="D5" s="28">
        <v>40000</v>
      </c>
      <c r="E5" s="28">
        <v>40000</v>
      </c>
      <c r="F5" s="47" t="s">
        <v>450</v>
      </c>
      <c r="G5" s="47"/>
      <c r="H5" s="47"/>
      <c r="I5" s="47"/>
    </row>
    <row r="6" spans="2:9" ht="22.5" customHeight="1">
      <c r="B6" s="47" t="s">
        <v>451</v>
      </c>
      <c r="C6" s="47"/>
      <c r="D6" s="28">
        <v>60000</v>
      </c>
      <c r="E6" s="28">
        <v>60000</v>
      </c>
      <c r="F6" s="47" t="s">
        <v>452</v>
      </c>
      <c r="G6" s="47"/>
      <c r="H6" s="47"/>
      <c r="I6" s="47"/>
    </row>
    <row r="7" spans="2:9" ht="22.5" customHeight="1">
      <c r="B7" s="47" t="s">
        <v>453</v>
      </c>
      <c r="C7" s="47"/>
      <c r="D7" s="28">
        <v>5255000</v>
      </c>
      <c r="E7" s="28">
        <v>5255000</v>
      </c>
      <c r="F7" s="47" t="s">
        <v>454</v>
      </c>
      <c r="G7" s="47"/>
      <c r="H7" s="47"/>
      <c r="I7" s="47"/>
    </row>
    <row r="8" spans="2:9" ht="22.5" customHeight="1">
      <c r="B8" s="47" t="s">
        <v>455</v>
      </c>
      <c r="C8" s="47"/>
      <c r="D8" s="28">
        <v>688600</v>
      </c>
      <c r="E8" s="28">
        <v>688600</v>
      </c>
      <c r="F8" s="47" t="s">
        <v>456</v>
      </c>
      <c r="G8" s="47"/>
      <c r="H8" s="47"/>
      <c r="I8" s="47"/>
    </row>
    <row r="9" spans="2:9" ht="22.5" customHeight="1">
      <c r="B9" s="47" t="s">
        <v>245</v>
      </c>
      <c r="C9" s="47"/>
      <c r="D9" s="48" t="s">
        <v>246</v>
      </c>
      <c r="E9" s="48"/>
      <c r="F9" s="47" t="s">
        <v>247</v>
      </c>
      <c r="G9" s="47"/>
      <c r="H9" s="48" t="s">
        <v>248</v>
      </c>
      <c r="I9" s="48"/>
    </row>
    <row r="10" spans="2:9" ht="22.5" customHeight="1">
      <c r="B10" s="26" t="s">
        <v>249</v>
      </c>
      <c r="C10" s="27" t="s">
        <v>457</v>
      </c>
      <c r="D10" s="26" t="s">
        <v>251</v>
      </c>
      <c r="E10" s="27" t="s">
        <v>252</v>
      </c>
      <c r="F10" s="47" t="s">
        <v>253</v>
      </c>
      <c r="G10" s="47"/>
      <c r="H10" s="49">
        <v>6043600</v>
      </c>
      <c r="I10" s="49"/>
    </row>
    <row r="11" spans="2:9" ht="22.5" customHeight="1">
      <c r="B11" s="47" t="s">
        <v>254</v>
      </c>
      <c r="C11" s="47"/>
      <c r="D11" s="49">
        <v>5565000</v>
      </c>
      <c r="E11" s="49"/>
      <c r="F11" s="47" t="s">
        <v>255</v>
      </c>
      <c r="G11" s="47"/>
      <c r="H11" s="49">
        <v>4565000</v>
      </c>
      <c r="I11" s="49"/>
    </row>
    <row r="12" spans="2:9" ht="112.5" customHeight="1">
      <c r="B12" s="47" t="s">
        <v>256</v>
      </c>
      <c r="C12" s="26" t="s">
        <v>257</v>
      </c>
      <c r="D12" s="47" t="s">
        <v>458</v>
      </c>
      <c r="E12" s="47"/>
      <c r="F12" s="47"/>
      <c r="G12" s="47"/>
      <c r="H12" s="47"/>
      <c r="I12" s="47"/>
    </row>
    <row r="13" spans="2:9" ht="135" customHeight="1">
      <c r="B13" s="47"/>
      <c r="C13" s="26" t="s">
        <v>259</v>
      </c>
      <c r="D13" s="47" t="s">
        <v>459</v>
      </c>
      <c r="E13" s="47"/>
      <c r="F13" s="47"/>
      <c r="G13" s="47"/>
      <c r="H13" s="47"/>
      <c r="I13" s="47"/>
    </row>
    <row r="14" spans="2:9" ht="90" customHeight="1">
      <c r="B14" s="47"/>
      <c r="C14" s="26" t="s">
        <v>261</v>
      </c>
      <c r="D14" s="47" t="s">
        <v>460</v>
      </c>
      <c r="E14" s="47"/>
      <c r="F14" s="47"/>
      <c r="G14" s="47"/>
      <c r="H14" s="47"/>
      <c r="I14" s="47"/>
    </row>
    <row r="15" spans="2:9" ht="12.75" hidden="1">
      <c r="B15" s="50" t="s">
        <v>263</v>
      </c>
      <c r="C15" s="50"/>
      <c r="D15" s="50"/>
      <c r="E15" s="50"/>
      <c r="F15" s="50"/>
      <c r="G15" s="50"/>
      <c r="H15" s="50"/>
      <c r="I15" s="50"/>
    </row>
    <row r="16" spans="2:9" ht="213.75" customHeight="1">
      <c r="B16" s="47" t="s">
        <v>264</v>
      </c>
      <c r="C16" s="47"/>
      <c r="D16" s="47" t="s">
        <v>461</v>
      </c>
      <c r="E16" s="47"/>
      <c r="F16" s="47"/>
      <c r="G16" s="47"/>
      <c r="H16" s="47"/>
      <c r="I16" s="47"/>
    </row>
    <row r="17" spans="2:9" ht="56.25" customHeight="1">
      <c r="B17" s="47" t="s">
        <v>266</v>
      </c>
      <c r="C17" s="26" t="s">
        <v>267</v>
      </c>
      <c r="D17" s="47" t="s">
        <v>462</v>
      </c>
      <c r="E17" s="47"/>
      <c r="F17" s="47"/>
      <c r="G17" s="47"/>
      <c r="H17" s="47"/>
      <c r="I17" s="47"/>
    </row>
    <row r="18" spans="2:9" ht="90" customHeight="1">
      <c r="B18" s="47"/>
      <c r="C18" s="26" t="s">
        <v>269</v>
      </c>
      <c r="D18" s="47" t="s">
        <v>463</v>
      </c>
      <c r="E18" s="47"/>
      <c r="F18" s="47"/>
      <c r="G18" s="47"/>
      <c r="H18" s="47"/>
      <c r="I18" s="47"/>
    </row>
    <row r="19" spans="2:9" ht="12.75" hidden="1">
      <c r="B19" s="50" t="s">
        <v>271</v>
      </c>
      <c r="C19" s="50"/>
      <c r="D19" s="50"/>
      <c r="E19" s="50"/>
      <c r="F19" s="50"/>
      <c r="G19" s="50"/>
      <c r="H19" s="50"/>
      <c r="I19" s="50"/>
    </row>
    <row r="20" spans="2:10" ht="16.5" customHeight="1">
      <c r="B20" s="51" t="s">
        <v>272</v>
      </c>
      <c r="C20" s="51"/>
      <c r="D20" s="51"/>
      <c r="E20" s="51"/>
      <c r="F20" s="51"/>
      <c r="G20" s="51"/>
      <c r="H20" s="51"/>
      <c r="J20" s="29"/>
    </row>
    <row r="21" spans="2:9" ht="16.5" customHeight="1">
      <c r="B21" s="30" t="s">
        <v>273</v>
      </c>
      <c r="C21" s="52" t="s">
        <v>274</v>
      </c>
      <c r="D21" s="52"/>
      <c r="E21" s="30" t="s">
        <v>275</v>
      </c>
      <c r="F21" s="30" t="s">
        <v>276</v>
      </c>
      <c r="G21" s="30" t="s">
        <v>277</v>
      </c>
      <c r="H21" s="30" t="s">
        <v>278</v>
      </c>
      <c r="I21" s="30" t="s">
        <v>279</v>
      </c>
    </row>
    <row r="22" spans="2:9" ht="16.5" customHeight="1">
      <c r="B22" s="47" t="s">
        <v>280</v>
      </c>
      <c r="C22" s="47" t="s">
        <v>281</v>
      </c>
      <c r="D22" s="47"/>
      <c r="E22" s="26" t="s">
        <v>282</v>
      </c>
      <c r="F22" s="26"/>
      <c r="G22" s="27">
        <v>2</v>
      </c>
      <c r="H22" s="27">
        <v>2</v>
      </c>
      <c r="I22" s="26"/>
    </row>
    <row r="23" spans="2:9" ht="16.5" customHeight="1">
      <c r="B23" s="47"/>
      <c r="C23" s="47" t="s">
        <v>283</v>
      </c>
      <c r="D23" s="47"/>
      <c r="E23" s="26" t="s">
        <v>284</v>
      </c>
      <c r="F23" s="26"/>
      <c r="G23" s="27">
        <v>3</v>
      </c>
      <c r="H23" s="27">
        <v>3</v>
      </c>
      <c r="I23" s="26"/>
    </row>
    <row r="24" spans="2:9" ht="16.5" customHeight="1">
      <c r="B24" s="47" t="s">
        <v>285</v>
      </c>
      <c r="C24" s="47" t="s">
        <v>288</v>
      </c>
      <c r="D24" s="47"/>
      <c r="E24" s="26" t="s">
        <v>289</v>
      </c>
      <c r="F24" s="26"/>
      <c r="G24" s="27">
        <v>2</v>
      </c>
      <c r="H24" s="27">
        <v>2</v>
      </c>
      <c r="I24" s="26"/>
    </row>
    <row r="25" spans="2:9" ht="16.5" customHeight="1">
      <c r="B25" s="47"/>
      <c r="C25" s="47" t="s">
        <v>286</v>
      </c>
      <c r="D25" s="47"/>
      <c r="E25" s="26" t="s">
        <v>287</v>
      </c>
      <c r="F25" s="26"/>
      <c r="G25" s="27">
        <v>3</v>
      </c>
      <c r="H25" s="27">
        <v>3</v>
      </c>
      <c r="I25" s="26"/>
    </row>
    <row r="26" spans="2:9" ht="16.5" customHeight="1">
      <c r="B26" s="47"/>
      <c r="C26" s="47" t="s">
        <v>290</v>
      </c>
      <c r="D26" s="47"/>
      <c r="E26" s="26" t="s">
        <v>291</v>
      </c>
      <c r="F26" s="26"/>
      <c r="G26" s="27">
        <v>2</v>
      </c>
      <c r="H26" s="27">
        <v>2</v>
      </c>
      <c r="I26" s="26"/>
    </row>
    <row r="27" spans="2:9" ht="16.5" customHeight="1">
      <c r="B27" s="47" t="s">
        <v>292</v>
      </c>
      <c r="C27" s="47" t="s">
        <v>293</v>
      </c>
      <c r="D27" s="47"/>
      <c r="E27" s="26" t="s">
        <v>289</v>
      </c>
      <c r="F27" s="26"/>
      <c r="G27" s="27">
        <v>2</v>
      </c>
      <c r="H27" s="27">
        <v>2</v>
      </c>
      <c r="I27" s="26"/>
    </row>
    <row r="28" spans="2:9" ht="16.5" customHeight="1">
      <c r="B28" s="47"/>
      <c r="C28" s="47" t="s">
        <v>294</v>
      </c>
      <c r="D28" s="47"/>
      <c r="E28" s="26" t="s">
        <v>297</v>
      </c>
      <c r="F28" s="26"/>
      <c r="G28" s="27">
        <v>2</v>
      </c>
      <c r="H28" s="27">
        <v>2</v>
      </c>
      <c r="I28" s="26"/>
    </row>
    <row r="29" spans="2:9" ht="16.5" customHeight="1">
      <c r="B29" s="47"/>
      <c r="C29" s="47" t="s">
        <v>295</v>
      </c>
      <c r="D29" s="47"/>
      <c r="E29" s="26" t="s">
        <v>291</v>
      </c>
      <c r="F29" s="26"/>
      <c r="G29" s="27">
        <v>2</v>
      </c>
      <c r="H29" s="27">
        <v>2</v>
      </c>
      <c r="I29" s="26"/>
    </row>
    <row r="30" spans="2:9" ht="16.5" customHeight="1">
      <c r="B30" s="47"/>
      <c r="C30" s="47" t="s">
        <v>296</v>
      </c>
      <c r="D30" s="47"/>
      <c r="E30" s="26" t="s">
        <v>297</v>
      </c>
      <c r="F30" s="26"/>
      <c r="G30" s="27">
        <v>2</v>
      </c>
      <c r="H30" s="27">
        <v>2</v>
      </c>
      <c r="I30" s="26"/>
    </row>
    <row r="31" spans="2:8" ht="16.5" customHeight="1">
      <c r="B31" s="51" t="s">
        <v>298</v>
      </c>
      <c r="C31" s="51"/>
      <c r="D31" s="51"/>
      <c r="E31" s="51"/>
      <c r="F31" s="51"/>
      <c r="G31" s="51"/>
      <c r="H31" s="51"/>
    </row>
    <row r="32" spans="2:9" ht="16.5" customHeight="1">
      <c r="B32" s="30" t="s">
        <v>273</v>
      </c>
      <c r="C32" s="52" t="s">
        <v>274</v>
      </c>
      <c r="D32" s="52"/>
      <c r="E32" s="30" t="s">
        <v>275</v>
      </c>
      <c r="F32" s="30" t="s">
        <v>276</v>
      </c>
      <c r="G32" s="30" t="s">
        <v>277</v>
      </c>
      <c r="H32" s="30" t="s">
        <v>278</v>
      </c>
      <c r="I32" s="30" t="s">
        <v>279</v>
      </c>
    </row>
    <row r="33" spans="2:9" ht="16.5" customHeight="1">
      <c r="B33" s="47" t="s">
        <v>299</v>
      </c>
      <c r="C33" s="47" t="s">
        <v>464</v>
      </c>
      <c r="D33" s="47"/>
      <c r="E33" s="26" t="s">
        <v>465</v>
      </c>
      <c r="F33" s="26"/>
      <c r="G33" s="27">
        <v>4</v>
      </c>
      <c r="H33" s="27">
        <v>4</v>
      </c>
      <c r="I33" s="26"/>
    </row>
    <row r="34" spans="2:9" ht="16.5" customHeight="1">
      <c r="B34" s="47"/>
      <c r="C34" s="47" t="s">
        <v>466</v>
      </c>
      <c r="D34" s="47"/>
      <c r="E34" s="26" t="s">
        <v>284</v>
      </c>
      <c r="F34" s="26"/>
      <c r="G34" s="27">
        <v>4</v>
      </c>
      <c r="H34" s="27">
        <v>4</v>
      </c>
      <c r="I34" s="26"/>
    </row>
    <row r="35" spans="2:9" ht="16.5" customHeight="1">
      <c r="B35" s="47"/>
      <c r="C35" s="47" t="s">
        <v>467</v>
      </c>
      <c r="D35" s="47"/>
      <c r="E35" s="26" t="s">
        <v>284</v>
      </c>
      <c r="F35" s="26"/>
      <c r="G35" s="27">
        <v>4</v>
      </c>
      <c r="H35" s="27">
        <v>4</v>
      </c>
      <c r="I35" s="26"/>
    </row>
    <row r="36" spans="2:9" ht="16.5" customHeight="1">
      <c r="B36" s="47"/>
      <c r="C36" s="47" t="s">
        <v>468</v>
      </c>
      <c r="D36" s="47"/>
      <c r="E36" s="26" t="s">
        <v>284</v>
      </c>
      <c r="F36" s="26"/>
      <c r="G36" s="27">
        <v>4</v>
      </c>
      <c r="H36" s="27">
        <v>4</v>
      </c>
      <c r="I36" s="26"/>
    </row>
    <row r="37" spans="2:9" ht="16.5" customHeight="1">
      <c r="B37" s="47"/>
      <c r="C37" s="47" t="s">
        <v>469</v>
      </c>
      <c r="D37" s="47"/>
      <c r="E37" s="26" t="s">
        <v>284</v>
      </c>
      <c r="F37" s="26"/>
      <c r="G37" s="27">
        <v>4</v>
      </c>
      <c r="H37" s="27">
        <v>4</v>
      </c>
      <c r="I37" s="26"/>
    </row>
    <row r="38" spans="2:9" ht="16.5" customHeight="1">
      <c r="B38" s="47" t="s">
        <v>307</v>
      </c>
      <c r="C38" s="47" t="s">
        <v>470</v>
      </c>
      <c r="D38" s="47"/>
      <c r="E38" s="26" t="s">
        <v>413</v>
      </c>
      <c r="F38" s="26"/>
      <c r="G38" s="27">
        <v>4</v>
      </c>
      <c r="H38" s="27">
        <v>4</v>
      </c>
      <c r="I38" s="26"/>
    </row>
    <row r="39" spans="2:9" ht="16.5" customHeight="1">
      <c r="B39" s="47"/>
      <c r="C39" s="47" t="s">
        <v>471</v>
      </c>
      <c r="D39" s="47"/>
      <c r="E39" s="26" t="s">
        <v>472</v>
      </c>
      <c r="F39" s="26"/>
      <c r="G39" s="27">
        <v>4</v>
      </c>
      <c r="H39" s="27">
        <v>4</v>
      </c>
      <c r="I39" s="26"/>
    </row>
    <row r="40" spans="2:9" ht="16.5" customHeight="1">
      <c r="B40" s="47"/>
      <c r="C40" s="47" t="s">
        <v>473</v>
      </c>
      <c r="D40" s="47"/>
      <c r="E40" s="26" t="s">
        <v>413</v>
      </c>
      <c r="F40" s="26"/>
      <c r="G40" s="27">
        <v>4</v>
      </c>
      <c r="H40" s="27">
        <v>4</v>
      </c>
      <c r="I40" s="26"/>
    </row>
    <row r="41" spans="2:9" ht="16.5" customHeight="1">
      <c r="B41" s="47"/>
      <c r="C41" s="47" t="s">
        <v>474</v>
      </c>
      <c r="D41" s="47"/>
      <c r="E41" s="26" t="s">
        <v>475</v>
      </c>
      <c r="F41" s="26"/>
      <c r="G41" s="27">
        <v>4</v>
      </c>
      <c r="H41" s="27">
        <v>4</v>
      </c>
      <c r="I41" s="26"/>
    </row>
    <row r="42" spans="2:9" ht="16.5" customHeight="1">
      <c r="B42" s="26" t="s">
        <v>315</v>
      </c>
      <c r="C42" s="47" t="s">
        <v>476</v>
      </c>
      <c r="D42" s="47"/>
      <c r="E42" s="26" t="s">
        <v>317</v>
      </c>
      <c r="F42" s="26"/>
      <c r="G42" s="27">
        <v>4</v>
      </c>
      <c r="H42" s="27">
        <v>4</v>
      </c>
      <c r="I42" s="26"/>
    </row>
    <row r="43" spans="2:9" ht="22.5" customHeight="1">
      <c r="B43" s="26" t="s">
        <v>319</v>
      </c>
      <c r="C43" s="47" t="s">
        <v>320</v>
      </c>
      <c r="D43" s="47"/>
      <c r="E43" s="26" t="s">
        <v>321</v>
      </c>
      <c r="F43" s="26"/>
      <c r="G43" s="27">
        <v>3</v>
      </c>
      <c r="H43" s="27">
        <v>3</v>
      </c>
      <c r="I43" s="26"/>
    </row>
    <row r="44" spans="2:8" ht="16.5" customHeight="1">
      <c r="B44" s="51" t="s">
        <v>322</v>
      </c>
      <c r="C44" s="51"/>
      <c r="D44" s="51"/>
      <c r="E44" s="51"/>
      <c r="F44" s="51"/>
      <c r="G44" s="51"/>
      <c r="H44" s="51"/>
    </row>
    <row r="45" spans="2:9" ht="16.5" customHeight="1">
      <c r="B45" s="27" t="s">
        <v>273</v>
      </c>
      <c r="C45" s="48" t="s">
        <v>274</v>
      </c>
      <c r="D45" s="48"/>
      <c r="E45" s="27" t="s">
        <v>275</v>
      </c>
      <c r="F45" s="27" t="s">
        <v>276</v>
      </c>
      <c r="G45" s="27" t="s">
        <v>277</v>
      </c>
      <c r="H45" s="27" t="s">
        <v>278</v>
      </c>
      <c r="I45" s="27" t="s">
        <v>279</v>
      </c>
    </row>
    <row r="46" spans="2:9" ht="16.5" customHeight="1">
      <c r="B46" s="26" t="s">
        <v>323</v>
      </c>
      <c r="C46" s="47" t="s">
        <v>326</v>
      </c>
      <c r="D46" s="47"/>
      <c r="E46" s="26" t="s">
        <v>327</v>
      </c>
      <c r="F46" s="26"/>
      <c r="G46" s="27">
        <v>3</v>
      </c>
      <c r="H46" s="27">
        <v>3</v>
      </c>
      <c r="I46" s="26"/>
    </row>
    <row r="47" spans="2:9" ht="16.5" customHeight="1">
      <c r="B47" s="47" t="s">
        <v>330</v>
      </c>
      <c r="C47" s="47" t="s">
        <v>477</v>
      </c>
      <c r="D47" s="47"/>
      <c r="E47" s="26" t="s">
        <v>338</v>
      </c>
      <c r="F47" s="26"/>
      <c r="G47" s="27">
        <v>3</v>
      </c>
      <c r="H47" s="27">
        <v>3</v>
      </c>
      <c r="I47" s="26"/>
    </row>
    <row r="48" spans="2:9" ht="16.5" customHeight="1">
      <c r="B48" s="47"/>
      <c r="C48" s="47" t="s">
        <v>478</v>
      </c>
      <c r="D48" s="47"/>
      <c r="E48" s="26" t="s">
        <v>338</v>
      </c>
      <c r="F48" s="26"/>
      <c r="G48" s="27">
        <v>3</v>
      </c>
      <c r="H48" s="27">
        <v>3</v>
      </c>
      <c r="I48" s="26"/>
    </row>
    <row r="49" spans="2:9" ht="16.5" customHeight="1">
      <c r="B49" s="47"/>
      <c r="C49" s="47" t="s">
        <v>479</v>
      </c>
      <c r="D49" s="47"/>
      <c r="E49" s="26" t="s">
        <v>338</v>
      </c>
      <c r="F49" s="26"/>
      <c r="G49" s="27">
        <v>3</v>
      </c>
      <c r="H49" s="27">
        <v>3</v>
      </c>
      <c r="I49" s="26"/>
    </row>
    <row r="50" spans="2:9" ht="16.5" customHeight="1">
      <c r="B50" s="26" t="s">
        <v>341</v>
      </c>
      <c r="C50" s="47" t="s">
        <v>480</v>
      </c>
      <c r="D50" s="47"/>
      <c r="E50" s="26" t="s">
        <v>481</v>
      </c>
      <c r="F50" s="26"/>
      <c r="G50" s="27">
        <v>3</v>
      </c>
      <c r="H50" s="27">
        <v>3</v>
      </c>
      <c r="I50" s="26"/>
    </row>
    <row r="51" spans="2:9" ht="16.5" customHeight="1">
      <c r="B51" s="47" t="s">
        <v>343</v>
      </c>
      <c r="C51" s="47" t="s">
        <v>482</v>
      </c>
      <c r="D51" s="47"/>
      <c r="E51" s="26" t="s">
        <v>284</v>
      </c>
      <c r="F51" s="26"/>
      <c r="G51" s="27">
        <v>3</v>
      </c>
      <c r="H51" s="27">
        <v>3</v>
      </c>
      <c r="I51" s="26"/>
    </row>
    <row r="52" spans="2:9" ht="16.5" customHeight="1">
      <c r="B52" s="47"/>
      <c r="C52" s="47" t="s">
        <v>483</v>
      </c>
      <c r="D52" s="47"/>
      <c r="E52" s="26" t="s">
        <v>424</v>
      </c>
      <c r="F52" s="26"/>
      <c r="G52" s="27">
        <v>3</v>
      </c>
      <c r="H52" s="27">
        <v>3</v>
      </c>
      <c r="I52" s="26"/>
    </row>
    <row r="53" spans="2:8" ht="16.5" customHeight="1">
      <c r="B53" s="51" t="s">
        <v>345</v>
      </c>
      <c r="C53" s="51"/>
      <c r="D53" s="51"/>
      <c r="E53" s="51"/>
      <c r="F53" s="51"/>
      <c r="G53" s="51"/>
      <c r="H53" s="51"/>
    </row>
    <row r="54" spans="2:9" ht="16.5" customHeight="1">
      <c r="B54" s="30" t="s">
        <v>273</v>
      </c>
      <c r="C54" s="52" t="s">
        <v>274</v>
      </c>
      <c r="D54" s="52"/>
      <c r="E54" s="30" t="s">
        <v>275</v>
      </c>
      <c r="F54" s="30" t="s">
        <v>276</v>
      </c>
      <c r="G54" s="30" t="s">
        <v>277</v>
      </c>
      <c r="H54" s="30" t="s">
        <v>278</v>
      </c>
      <c r="I54" s="30" t="s">
        <v>279</v>
      </c>
    </row>
    <row r="55" spans="2:9" ht="14.25" customHeight="1">
      <c r="B55" s="26" t="s">
        <v>346</v>
      </c>
      <c r="C55" s="47" t="s">
        <v>484</v>
      </c>
      <c r="D55" s="47"/>
      <c r="E55" s="26" t="s">
        <v>348</v>
      </c>
      <c r="F55" s="26"/>
      <c r="G55" s="27">
        <v>2</v>
      </c>
      <c r="H55" s="27">
        <v>2</v>
      </c>
      <c r="I55" s="26"/>
    </row>
    <row r="56" spans="2:9" ht="14.25" customHeight="1">
      <c r="B56" s="47" t="s">
        <v>349</v>
      </c>
      <c r="C56" s="47" t="s">
        <v>485</v>
      </c>
      <c r="D56" s="47"/>
      <c r="E56" s="26" t="s">
        <v>486</v>
      </c>
      <c r="F56" s="26"/>
      <c r="G56" s="27">
        <v>2</v>
      </c>
      <c r="H56" s="27">
        <v>2</v>
      </c>
      <c r="I56" s="26"/>
    </row>
    <row r="57" spans="2:9" ht="14.25" customHeight="1">
      <c r="B57" s="47"/>
      <c r="C57" s="47" t="s">
        <v>487</v>
      </c>
      <c r="D57" s="47"/>
      <c r="E57" s="26" t="s">
        <v>486</v>
      </c>
      <c r="F57" s="26"/>
      <c r="G57" s="27">
        <v>2</v>
      </c>
      <c r="H57" s="27">
        <v>2</v>
      </c>
      <c r="I57" s="26"/>
    </row>
    <row r="58" spans="2:9" ht="14.25" customHeight="1">
      <c r="B58" s="47"/>
      <c r="C58" s="47" t="s">
        <v>488</v>
      </c>
      <c r="D58" s="47"/>
      <c r="E58" s="26" t="s">
        <v>486</v>
      </c>
      <c r="F58" s="26"/>
      <c r="G58" s="27">
        <v>2</v>
      </c>
      <c r="H58" s="27">
        <v>2</v>
      </c>
      <c r="I58" s="26"/>
    </row>
    <row r="59" spans="2:9" ht="14.25" customHeight="1">
      <c r="B59" s="47"/>
      <c r="C59" s="47" t="s">
        <v>489</v>
      </c>
      <c r="D59" s="47"/>
      <c r="E59" s="26" t="s">
        <v>486</v>
      </c>
      <c r="F59" s="26"/>
      <c r="G59" s="27">
        <v>2</v>
      </c>
      <c r="H59" s="27">
        <v>2</v>
      </c>
      <c r="I59" s="26"/>
    </row>
    <row r="60" spans="2:9" ht="14.25" customHeight="1">
      <c r="B60" s="26" t="s">
        <v>353</v>
      </c>
      <c r="C60" s="47" t="s">
        <v>490</v>
      </c>
      <c r="D60" s="47"/>
      <c r="E60" s="26" t="s">
        <v>491</v>
      </c>
      <c r="F60" s="26"/>
      <c r="G60" s="27">
        <v>2</v>
      </c>
      <c r="H60" s="27">
        <v>2</v>
      </c>
      <c r="I60" s="26"/>
    </row>
    <row r="61" spans="2:9" ht="14.25" customHeight="1">
      <c r="B61" s="26" t="s">
        <v>356</v>
      </c>
      <c r="C61" s="47" t="s">
        <v>492</v>
      </c>
      <c r="D61" s="47"/>
      <c r="E61" s="26" t="s">
        <v>493</v>
      </c>
      <c r="F61" s="26"/>
      <c r="G61" s="27">
        <v>2</v>
      </c>
      <c r="H61" s="27">
        <v>2</v>
      </c>
      <c r="I61" s="26"/>
    </row>
    <row r="62" spans="2:9" ht="14.25" customHeight="1">
      <c r="B62" s="26" t="s">
        <v>359</v>
      </c>
      <c r="C62" s="47" t="s">
        <v>494</v>
      </c>
      <c r="D62" s="47"/>
      <c r="E62" s="26" t="s">
        <v>289</v>
      </c>
      <c r="F62" s="26"/>
      <c r="G62" s="27">
        <v>2</v>
      </c>
      <c r="H62" s="27">
        <v>2</v>
      </c>
      <c r="I62" s="26"/>
    </row>
    <row r="63" spans="2:9" ht="18" customHeight="1">
      <c r="B63" s="51" t="s">
        <v>362</v>
      </c>
      <c r="C63" s="51"/>
      <c r="D63" s="51"/>
      <c r="E63" s="51"/>
      <c r="F63" s="51"/>
      <c r="G63" s="51"/>
      <c r="H63" s="51"/>
      <c r="I63" s="51"/>
    </row>
    <row r="64" spans="2:9" ht="22.5" customHeight="1">
      <c r="B64" s="26" t="s">
        <v>363</v>
      </c>
      <c r="C64" s="27" t="s">
        <v>364</v>
      </c>
      <c r="D64" s="27" t="s">
        <v>365</v>
      </c>
      <c r="E64" s="27" t="s">
        <v>366</v>
      </c>
      <c r="F64" s="27" t="s">
        <v>367</v>
      </c>
      <c r="G64" s="27" t="s">
        <v>368</v>
      </c>
      <c r="H64" s="27" t="s">
        <v>299</v>
      </c>
      <c r="I64" s="27" t="s">
        <v>369</v>
      </c>
    </row>
    <row r="65" spans="2:9" ht="14.25" customHeight="1">
      <c r="B65" s="47" t="s">
        <v>448</v>
      </c>
      <c r="C65" s="26" t="s">
        <v>449</v>
      </c>
      <c r="D65" s="26" t="s">
        <v>449</v>
      </c>
      <c r="E65" s="28">
        <v>40000</v>
      </c>
      <c r="F65" s="28">
        <v>40000</v>
      </c>
      <c r="G65" s="26"/>
      <c r="H65" s="27" t="s">
        <v>376</v>
      </c>
      <c r="I65" s="26"/>
    </row>
    <row r="66" spans="2:9" ht="22.5" customHeight="1">
      <c r="B66" s="47"/>
      <c r="C66" s="26" t="s">
        <v>451</v>
      </c>
      <c r="D66" s="26" t="s">
        <v>451</v>
      </c>
      <c r="E66" s="28">
        <v>60000</v>
      </c>
      <c r="F66" s="28">
        <v>60000</v>
      </c>
      <c r="G66" s="26"/>
      <c r="H66" s="27" t="s">
        <v>376</v>
      </c>
      <c r="I66" s="26"/>
    </row>
    <row r="67" spans="2:9" ht="22.5" customHeight="1">
      <c r="B67" s="47"/>
      <c r="C67" s="47" t="s">
        <v>453</v>
      </c>
      <c r="D67" s="26" t="s">
        <v>495</v>
      </c>
      <c r="E67" s="28">
        <v>2200000</v>
      </c>
      <c r="F67" s="28"/>
      <c r="G67" s="26"/>
      <c r="H67" s="27"/>
      <c r="I67" s="26"/>
    </row>
    <row r="68" spans="2:9" ht="22.5" customHeight="1">
      <c r="B68" s="47"/>
      <c r="C68" s="47"/>
      <c r="D68" s="26" t="s">
        <v>496</v>
      </c>
      <c r="E68" s="28">
        <v>155000</v>
      </c>
      <c r="F68" s="28"/>
      <c r="G68" s="26"/>
      <c r="H68" s="27"/>
      <c r="I68" s="26"/>
    </row>
    <row r="69" spans="2:9" ht="22.5" customHeight="1">
      <c r="B69" s="47"/>
      <c r="C69" s="47"/>
      <c r="D69" s="26" t="s">
        <v>497</v>
      </c>
      <c r="E69" s="28">
        <v>250000</v>
      </c>
      <c r="F69" s="28"/>
      <c r="G69" s="26"/>
      <c r="H69" s="27"/>
      <c r="I69" s="26"/>
    </row>
    <row r="70" spans="2:9" ht="22.5" customHeight="1">
      <c r="B70" s="47"/>
      <c r="C70" s="47"/>
      <c r="D70" s="26" t="s">
        <v>498</v>
      </c>
      <c r="E70" s="28">
        <v>2650000</v>
      </c>
      <c r="F70" s="28"/>
      <c r="G70" s="26"/>
      <c r="H70" s="27"/>
      <c r="I70" s="26"/>
    </row>
    <row r="71" spans="2:9" ht="22.5" customHeight="1">
      <c r="B71" s="47"/>
      <c r="C71" s="26" t="s">
        <v>455</v>
      </c>
      <c r="D71" s="26" t="s">
        <v>455</v>
      </c>
      <c r="E71" s="28">
        <v>688600</v>
      </c>
      <c r="F71" s="28">
        <v>688600</v>
      </c>
      <c r="G71" s="26"/>
      <c r="H71" s="27" t="s">
        <v>376</v>
      </c>
      <c r="I71" s="26"/>
    </row>
  </sheetData>
  <sheetProtection/>
  <mergeCells count="90">
    <mergeCell ref="C60:D60"/>
    <mergeCell ref="C61:D61"/>
    <mergeCell ref="C62:D62"/>
    <mergeCell ref="B63:I63"/>
    <mergeCell ref="B65:B71"/>
    <mergeCell ref="C67:C70"/>
    <mergeCell ref="C55:D55"/>
    <mergeCell ref="B56:B59"/>
    <mergeCell ref="C56:D56"/>
    <mergeCell ref="C57:D57"/>
    <mergeCell ref="C58:D58"/>
    <mergeCell ref="C59:D59"/>
    <mergeCell ref="C50:D50"/>
    <mergeCell ref="B51:B52"/>
    <mergeCell ref="C51:D51"/>
    <mergeCell ref="C52:D52"/>
    <mergeCell ref="B53:H53"/>
    <mergeCell ref="C54:D54"/>
    <mergeCell ref="C43:D43"/>
    <mergeCell ref="B44:H44"/>
    <mergeCell ref="C45:D45"/>
    <mergeCell ref="C46:D46"/>
    <mergeCell ref="B47:B49"/>
    <mergeCell ref="C47:D47"/>
    <mergeCell ref="C48:D48"/>
    <mergeCell ref="C49:D49"/>
    <mergeCell ref="B38:B41"/>
    <mergeCell ref="C38:D38"/>
    <mergeCell ref="C39:D39"/>
    <mergeCell ref="C40:D40"/>
    <mergeCell ref="C41:D41"/>
    <mergeCell ref="C42:D42"/>
    <mergeCell ref="B31:H31"/>
    <mergeCell ref="C32:D32"/>
    <mergeCell ref="B33:B37"/>
    <mergeCell ref="C33:D33"/>
    <mergeCell ref="C34:D34"/>
    <mergeCell ref="C35:D35"/>
    <mergeCell ref="C36:D36"/>
    <mergeCell ref="C37:D37"/>
    <mergeCell ref="B24:B26"/>
    <mergeCell ref="C24:D24"/>
    <mergeCell ref="C25:D25"/>
    <mergeCell ref="C26:D26"/>
    <mergeCell ref="B27:B30"/>
    <mergeCell ref="C27:D27"/>
    <mergeCell ref="C28:D28"/>
    <mergeCell ref="C29:D29"/>
    <mergeCell ref="C30:D30"/>
    <mergeCell ref="B19:C19"/>
    <mergeCell ref="D19:I19"/>
    <mergeCell ref="B20:H20"/>
    <mergeCell ref="C21:D21"/>
    <mergeCell ref="B22:B23"/>
    <mergeCell ref="C22:D22"/>
    <mergeCell ref="C23:D23"/>
    <mergeCell ref="B15:C15"/>
    <mergeCell ref="D15:I15"/>
    <mergeCell ref="B16:C16"/>
    <mergeCell ref="D16:I16"/>
    <mergeCell ref="B17:B18"/>
    <mergeCell ref="D17:I17"/>
    <mergeCell ref="D18:I18"/>
    <mergeCell ref="B11:C11"/>
    <mergeCell ref="D11:E11"/>
    <mergeCell ref="F11:G11"/>
    <mergeCell ref="H11:I11"/>
    <mergeCell ref="B12:B14"/>
    <mergeCell ref="D12:I12"/>
    <mergeCell ref="D13:I13"/>
    <mergeCell ref="D14:I14"/>
    <mergeCell ref="B9:C9"/>
    <mergeCell ref="D9:E9"/>
    <mergeCell ref="F9:G9"/>
    <mergeCell ref="H9:I9"/>
    <mergeCell ref="F10:G10"/>
    <mergeCell ref="H10:I10"/>
    <mergeCell ref="B6:C6"/>
    <mergeCell ref="F6:I6"/>
    <mergeCell ref="B7:C7"/>
    <mergeCell ref="F7:I7"/>
    <mergeCell ref="B8:C8"/>
    <mergeCell ref="F8:I8"/>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J107"/>
  <sheetViews>
    <sheetView zoomScalePageLayoutView="0" workbookViewId="0" topLeftCell="A1">
      <selection activeCell="F10" sqref="F10:I10"/>
    </sheetView>
  </sheetViews>
  <sheetFormatPr defaultColWidth="10.28125" defaultRowHeight="12.75"/>
  <cols>
    <col min="1" max="1" width="0.85546875" style="25" customWidth="1"/>
    <col min="2" max="2" width="11.8515625" style="25" customWidth="1"/>
    <col min="3" max="3" width="9.7109375" style="25" customWidth="1"/>
    <col min="4" max="5" width="13.140625" style="25" bestFit="1" customWidth="1"/>
    <col min="6" max="8" width="9.7109375" style="25" customWidth="1"/>
    <col min="9" max="9" width="13.7109375" style="25"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499</v>
      </c>
      <c r="G3" s="47"/>
      <c r="H3" s="26" t="s">
        <v>216</v>
      </c>
      <c r="I3" s="27" t="s">
        <v>217</v>
      </c>
    </row>
    <row r="4" spans="2:9" ht="22.5" customHeight="1">
      <c r="B4" s="48" t="s">
        <v>218</v>
      </c>
      <c r="C4" s="48"/>
      <c r="D4" s="27" t="s">
        <v>219</v>
      </c>
      <c r="E4" s="27" t="s">
        <v>220</v>
      </c>
      <c r="F4" s="48" t="s">
        <v>221</v>
      </c>
      <c r="G4" s="48"/>
      <c r="H4" s="48"/>
      <c r="I4" s="48"/>
    </row>
    <row r="5" spans="2:9" ht="22.5" customHeight="1">
      <c r="B5" s="47" t="s">
        <v>500</v>
      </c>
      <c r="C5" s="47"/>
      <c r="D5" s="28">
        <v>38082500</v>
      </c>
      <c r="E5" s="28">
        <v>38082500</v>
      </c>
      <c r="F5" s="47" t="s">
        <v>501</v>
      </c>
      <c r="G5" s="47"/>
      <c r="H5" s="47"/>
      <c r="I5" s="47"/>
    </row>
    <row r="6" spans="2:9" ht="22.5" customHeight="1">
      <c r="B6" s="47" t="s">
        <v>502</v>
      </c>
      <c r="C6" s="47"/>
      <c r="D6" s="28">
        <v>11663800</v>
      </c>
      <c r="E6" s="28">
        <v>11663800</v>
      </c>
      <c r="F6" s="47" t="s">
        <v>503</v>
      </c>
      <c r="G6" s="47"/>
      <c r="H6" s="47"/>
      <c r="I6" s="47"/>
    </row>
    <row r="7" spans="2:9" ht="22.5" customHeight="1">
      <c r="B7" s="47" t="s">
        <v>504</v>
      </c>
      <c r="C7" s="47"/>
      <c r="D7" s="28">
        <v>1100000</v>
      </c>
      <c r="E7" s="28">
        <v>1100000</v>
      </c>
      <c r="F7" s="47" t="s">
        <v>505</v>
      </c>
      <c r="G7" s="47"/>
      <c r="H7" s="47"/>
      <c r="I7" s="47"/>
    </row>
    <row r="8" spans="2:9" ht="22.5" customHeight="1">
      <c r="B8" s="47" t="s">
        <v>506</v>
      </c>
      <c r="C8" s="47"/>
      <c r="D8" s="28">
        <v>2700000</v>
      </c>
      <c r="E8" s="28">
        <v>2700000</v>
      </c>
      <c r="F8" s="47" t="s">
        <v>505</v>
      </c>
      <c r="G8" s="47"/>
      <c r="H8" s="47"/>
      <c r="I8" s="47"/>
    </row>
    <row r="9" spans="2:9" ht="22.5" customHeight="1">
      <c r="B9" s="47" t="s">
        <v>507</v>
      </c>
      <c r="C9" s="47"/>
      <c r="D9" s="28">
        <v>4600000</v>
      </c>
      <c r="E9" s="28">
        <v>4600000</v>
      </c>
      <c r="F9" s="47" t="s">
        <v>508</v>
      </c>
      <c r="G9" s="47"/>
      <c r="H9" s="47"/>
      <c r="I9" s="47"/>
    </row>
    <row r="10" spans="2:9" ht="22.5" customHeight="1">
      <c r="B10" s="47" t="s">
        <v>509</v>
      </c>
      <c r="C10" s="47"/>
      <c r="D10" s="28">
        <v>3644500</v>
      </c>
      <c r="E10" s="28">
        <v>3644500</v>
      </c>
      <c r="F10" s="47" t="s">
        <v>510</v>
      </c>
      <c r="G10" s="47"/>
      <c r="H10" s="47"/>
      <c r="I10" s="47"/>
    </row>
    <row r="11" spans="2:9" ht="22.5" customHeight="1">
      <c r="B11" s="47" t="s">
        <v>511</v>
      </c>
      <c r="C11" s="47"/>
      <c r="D11" s="28">
        <v>28314800</v>
      </c>
      <c r="E11" s="28">
        <v>28314800</v>
      </c>
      <c r="F11" s="47" t="s">
        <v>512</v>
      </c>
      <c r="G11" s="47"/>
      <c r="H11" s="47"/>
      <c r="I11" s="47"/>
    </row>
    <row r="12" spans="2:9" ht="22.5" customHeight="1">
      <c r="B12" s="47" t="s">
        <v>513</v>
      </c>
      <c r="C12" s="47"/>
      <c r="D12" s="28">
        <v>1550000</v>
      </c>
      <c r="E12" s="28">
        <v>1550000</v>
      </c>
      <c r="F12" s="47" t="s">
        <v>514</v>
      </c>
      <c r="G12" s="47"/>
      <c r="H12" s="47"/>
      <c r="I12" s="47"/>
    </row>
    <row r="13" spans="2:9" ht="22.5" customHeight="1">
      <c r="B13" s="47" t="s">
        <v>515</v>
      </c>
      <c r="C13" s="47"/>
      <c r="D13" s="28">
        <v>400000</v>
      </c>
      <c r="E13" s="28">
        <v>400000</v>
      </c>
      <c r="F13" s="47" t="s">
        <v>516</v>
      </c>
      <c r="G13" s="47"/>
      <c r="H13" s="47"/>
      <c r="I13" s="47"/>
    </row>
    <row r="14" spans="2:9" ht="22.5" customHeight="1">
      <c r="B14" s="47" t="s">
        <v>517</v>
      </c>
      <c r="C14" s="47"/>
      <c r="D14" s="28">
        <v>39245600</v>
      </c>
      <c r="E14" s="28">
        <v>39245600</v>
      </c>
      <c r="F14" s="47" t="s">
        <v>518</v>
      </c>
      <c r="G14" s="47"/>
      <c r="H14" s="47"/>
      <c r="I14" s="47"/>
    </row>
    <row r="15" spans="2:9" ht="22.5" customHeight="1">
      <c r="B15" s="47" t="s">
        <v>245</v>
      </c>
      <c r="C15" s="47"/>
      <c r="D15" s="48" t="s">
        <v>246</v>
      </c>
      <c r="E15" s="48"/>
      <c r="F15" s="47" t="s">
        <v>247</v>
      </c>
      <c r="G15" s="47"/>
      <c r="H15" s="48" t="s">
        <v>248</v>
      </c>
      <c r="I15" s="48"/>
    </row>
    <row r="16" spans="2:9" ht="22.5" customHeight="1">
      <c r="B16" s="26" t="s">
        <v>249</v>
      </c>
      <c r="C16" s="27" t="s">
        <v>519</v>
      </c>
      <c r="D16" s="26" t="s">
        <v>251</v>
      </c>
      <c r="E16" s="27" t="s">
        <v>252</v>
      </c>
      <c r="F16" s="47" t="s">
        <v>253</v>
      </c>
      <c r="G16" s="47"/>
      <c r="H16" s="49">
        <v>131301200</v>
      </c>
      <c r="I16" s="49"/>
    </row>
    <row r="17" spans="2:9" ht="22.5" customHeight="1">
      <c r="B17" s="47" t="s">
        <v>254</v>
      </c>
      <c r="C17" s="47"/>
      <c r="D17" s="49">
        <v>130450400</v>
      </c>
      <c r="E17" s="49"/>
      <c r="F17" s="47" t="s">
        <v>255</v>
      </c>
      <c r="G17" s="47"/>
      <c r="H17" s="49">
        <v>94414499.78</v>
      </c>
      <c r="I17" s="49"/>
    </row>
    <row r="18" spans="2:9" ht="67.5" customHeight="1">
      <c r="B18" s="47" t="s">
        <v>256</v>
      </c>
      <c r="C18" s="26" t="s">
        <v>257</v>
      </c>
      <c r="D18" s="47" t="s">
        <v>520</v>
      </c>
      <c r="E18" s="47"/>
      <c r="F18" s="47"/>
      <c r="G18" s="47"/>
      <c r="H18" s="47"/>
      <c r="I18" s="47"/>
    </row>
    <row r="19" spans="2:9" ht="45" customHeight="1">
      <c r="B19" s="47"/>
      <c r="C19" s="26" t="s">
        <v>259</v>
      </c>
      <c r="D19" s="47" t="s">
        <v>521</v>
      </c>
      <c r="E19" s="47"/>
      <c r="F19" s="47"/>
      <c r="G19" s="47"/>
      <c r="H19" s="47"/>
      <c r="I19" s="47"/>
    </row>
    <row r="20" spans="2:9" ht="67.5" customHeight="1">
      <c r="B20" s="47"/>
      <c r="C20" s="26" t="s">
        <v>261</v>
      </c>
      <c r="D20" s="47" t="s">
        <v>522</v>
      </c>
      <c r="E20" s="47"/>
      <c r="F20" s="47"/>
      <c r="G20" s="47"/>
      <c r="H20" s="47"/>
      <c r="I20" s="47"/>
    </row>
    <row r="21" spans="2:9" ht="12.75" hidden="1">
      <c r="B21" s="50" t="s">
        <v>263</v>
      </c>
      <c r="C21" s="50"/>
      <c r="D21" s="50"/>
      <c r="E21" s="50"/>
      <c r="F21" s="50"/>
      <c r="G21" s="50"/>
      <c r="H21" s="50"/>
      <c r="I21" s="50"/>
    </row>
    <row r="22" spans="2:9" ht="281.25" customHeight="1">
      <c r="B22" s="47" t="s">
        <v>264</v>
      </c>
      <c r="C22" s="47"/>
      <c r="D22" s="47" t="s">
        <v>523</v>
      </c>
      <c r="E22" s="47"/>
      <c r="F22" s="47"/>
      <c r="G22" s="47"/>
      <c r="H22" s="47"/>
      <c r="I22" s="47"/>
    </row>
    <row r="23" spans="2:9" ht="67.5" customHeight="1">
      <c r="B23" s="47" t="s">
        <v>266</v>
      </c>
      <c r="C23" s="26" t="s">
        <v>267</v>
      </c>
      <c r="D23" s="47" t="s">
        <v>524</v>
      </c>
      <c r="E23" s="47"/>
      <c r="F23" s="47"/>
      <c r="G23" s="47"/>
      <c r="H23" s="47"/>
      <c r="I23" s="47"/>
    </row>
    <row r="24" spans="2:9" ht="56.25" customHeight="1">
      <c r="B24" s="47"/>
      <c r="C24" s="26" t="s">
        <v>269</v>
      </c>
      <c r="D24" s="47" t="s">
        <v>525</v>
      </c>
      <c r="E24" s="47"/>
      <c r="F24" s="47"/>
      <c r="G24" s="47"/>
      <c r="H24" s="47"/>
      <c r="I24" s="47"/>
    </row>
    <row r="25" spans="2:9" ht="12.75" hidden="1">
      <c r="B25" s="50" t="s">
        <v>271</v>
      </c>
      <c r="C25" s="50"/>
      <c r="D25" s="50"/>
      <c r="E25" s="50"/>
      <c r="F25" s="50"/>
      <c r="G25" s="50"/>
      <c r="H25" s="50"/>
      <c r="I25" s="50"/>
    </row>
    <row r="26" spans="2:10" ht="16.5" customHeight="1">
      <c r="B26" s="51" t="s">
        <v>272</v>
      </c>
      <c r="C26" s="51"/>
      <c r="D26" s="51"/>
      <c r="E26" s="51"/>
      <c r="F26" s="51"/>
      <c r="G26" s="51"/>
      <c r="H26" s="51"/>
      <c r="J26" s="29"/>
    </row>
    <row r="27" spans="2:9" ht="16.5" customHeight="1">
      <c r="B27" s="30" t="s">
        <v>273</v>
      </c>
      <c r="C27" s="52" t="s">
        <v>274</v>
      </c>
      <c r="D27" s="52"/>
      <c r="E27" s="30" t="s">
        <v>275</v>
      </c>
      <c r="F27" s="30" t="s">
        <v>276</v>
      </c>
      <c r="G27" s="30" t="s">
        <v>277</v>
      </c>
      <c r="H27" s="30" t="s">
        <v>278</v>
      </c>
      <c r="I27" s="30" t="s">
        <v>279</v>
      </c>
    </row>
    <row r="28" spans="2:9" ht="16.5" customHeight="1">
      <c r="B28" s="47" t="s">
        <v>280</v>
      </c>
      <c r="C28" s="47" t="s">
        <v>281</v>
      </c>
      <c r="D28" s="47"/>
      <c r="E28" s="26" t="s">
        <v>282</v>
      </c>
      <c r="F28" s="26"/>
      <c r="G28" s="27">
        <v>2</v>
      </c>
      <c r="H28" s="27">
        <v>2</v>
      </c>
      <c r="I28" s="26"/>
    </row>
    <row r="29" spans="2:9" ht="16.5" customHeight="1">
      <c r="B29" s="47"/>
      <c r="C29" s="47" t="s">
        <v>283</v>
      </c>
      <c r="D29" s="47"/>
      <c r="E29" s="26" t="s">
        <v>431</v>
      </c>
      <c r="F29" s="26"/>
      <c r="G29" s="27">
        <v>2</v>
      </c>
      <c r="H29" s="27">
        <v>2</v>
      </c>
      <c r="I29" s="26"/>
    </row>
    <row r="30" spans="2:9" ht="16.5" customHeight="1">
      <c r="B30" s="47" t="s">
        <v>285</v>
      </c>
      <c r="C30" s="47" t="s">
        <v>290</v>
      </c>
      <c r="D30" s="47"/>
      <c r="E30" s="26" t="s">
        <v>291</v>
      </c>
      <c r="F30" s="26"/>
      <c r="G30" s="27">
        <v>2</v>
      </c>
      <c r="H30" s="27">
        <v>2</v>
      </c>
      <c r="I30" s="26"/>
    </row>
    <row r="31" spans="2:9" ht="16.5" customHeight="1">
      <c r="B31" s="47"/>
      <c r="C31" s="47" t="s">
        <v>526</v>
      </c>
      <c r="D31" s="47"/>
      <c r="E31" s="26" t="s">
        <v>289</v>
      </c>
      <c r="F31" s="26"/>
      <c r="G31" s="27">
        <v>2</v>
      </c>
      <c r="H31" s="27">
        <v>2</v>
      </c>
      <c r="I31" s="26"/>
    </row>
    <row r="32" spans="2:9" ht="16.5" customHeight="1">
      <c r="B32" s="47"/>
      <c r="C32" s="47" t="s">
        <v>527</v>
      </c>
      <c r="D32" s="47"/>
      <c r="E32" s="26" t="s">
        <v>287</v>
      </c>
      <c r="F32" s="26"/>
      <c r="G32" s="27">
        <v>2</v>
      </c>
      <c r="H32" s="27">
        <v>2</v>
      </c>
      <c r="I32" s="26"/>
    </row>
    <row r="33" spans="2:9" ht="16.5" customHeight="1">
      <c r="B33" s="47" t="s">
        <v>292</v>
      </c>
      <c r="C33" s="47" t="s">
        <v>293</v>
      </c>
      <c r="D33" s="47"/>
      <c r="E33" s="26" t="s">
        <v>289</v>
      </c>
      <c r="F33" s="26"/>
      <c r="G33" s="27">
        <v>2</v>
      </c>
      <c r="H33" s="27">
        <v>2</v>
      </c>
      <c r="I33" s="26"/>
    </row>
    <row r="34" spans="2:9" ht="16.5" customHeight="1">
      <c r="B34" s="47"/>
      <c r="C34" s="47" t="s">
        <v>296</v>
      </c>
      <c r="D34" s="47"/>
      <c r="E34" s="26" t="s">
        <v>287</v>
      </c>
      <c r="F34" s="26"/>
      <c r="G34" s="27">
        <v>2</v>
      </c>
      <c r="H34" s="27">
        <v>2</v>
      </c>
      <c r="I34" s="26"/>
    </row>
    <row r="35" spans="2:9" ht="16.5" customHeight="1">
      <c r="B35" s="47"/>
      <c r="C35" s="47" t="s">
        <v>295</v>
      </c>
      <c r="D35" s="47"/>
      <c r="E35" s="26" t="s">
        <v>291</v>
      </c>
      <c r="F35" s="26"/>
      <c r="G35" s="27">
        <v>2</v>
      </c>
      <c r="H35" s="27">
        <v>2</v>
      </c>
      <c r="I35" s="26"/>
    </row>
    <row r="36" spans="2:9" ht="16.5" customHeight="1">
      <c r="B36" s="47"/>
      <c r="C36" s="47" t="s">
        <v>294</v>
      </c>
      <c r="D36" s="47"/>
      <c r="E36" s="26" t="s">
        <v>297</v>
      </c>
      <c r="F36" s="26"/>
      <c r="G36" s="27">
        <v>2</v>
      </c>
      <c r="H36" s="27">
        <v>2</v>
      </c>
      <c r="I36" s="26"/>
    </row>
    <row r="37" spans="2:8" ht="16.5" customHeight="1">
      <c r="B37" s="51" t="s">
        <v>298</v>
      </c>
      <c r="C37" s="51"/>
      <c r="D37" s="51"/>
      <c r="E37" s="51"/>
      <c r="F37" s="51"/>
      <c r="G37" s="51"/>
      <c r="H37" s="51"/>
    </row>
    <row r="38" spans="2:9" ht="16.5" customHeight="1">
      <c r="B38" s="30" t="s">
        <v>273</v>
      </c>
      <c r="C38" s="52" t="s">
        <v>274</v>
      </c>
      <c r="D38" s="52"/>
      <c r="E38" s="30" t="s">
        <v>275</v>
      </c>
      <c r="F38" s="30" t="s">
        <v>276</v>
      </c>
      <c r="G38" s="30" t="s">
        <v>277</v>
      </c>
      <c r="H38" s="30" t="s">
        <v>278</v>
      </c>
      <c r="I38" s="30" t="s">
        <v>279</v>
      </c>
    </row>
    <row r="39" spans="2:9" ht="16.5" customHeight="1">
      <c r="B39" s="47" t="s">
        <v>299</v>
      </c>
      <c r="C39" s="47" t="s">
        <v>528</v>
      </c>
      <c r="D39" s="47"/>
      <c r="E39" s="26" t="s">
        <v>284</v>
      </c>
      <c r="F39" s="26"/>
      <c r="G39" s="27">
        <v>3</v>
      </c>
      <c r="H39" s="27">
        <v>3</v>
      </c>
      <c r="I39" s="26"/>
    </row>
    <row r="40" spans="2:9" ht="16.5" customHeight="1">
      <c r="B40" s="47"/>
      <c r="C40" s="47" t="s">
        <v>529</v>
      </c>
      <c r="D40" s="47"/>
      <c r="E40" s="26" t="s">
        <v>284</v>
      </c>
      <c r="F40" s="26"/>
      <c r="G40" s="27">
        <v>3</v>
      </c>
      <c r="H40" s="27">
        <v>3</v>
      </c>
      <c r="I40" s="26"/>
    </row>
    <row r="41" spans="2:9" ht="16.5" customHeight="1">
      <c r="B41" s="47"/>
      <c r="C41" s="47" t="s">
        <v>530</v>
      </c>
      <c r="D41" s="47"/>
      <c r="E41" s="26" t="s">
        <v>284</v>
      </c>
      <c r="F41" s="26"/>
      <c r="G41" s="27">
        <v>3</v>
      </c>
      <c r="H41" s="27">
        <v>3</v>
      </c>
      <c r="I41" s="26"/>
    </row>
    <row r="42" spans="2:9" ht="16.5" customHeight="1">
      <c r="B42" s="47"/>
      <c r="C42" s="47" t="s">
        <v>531</v>
      </c>
      <c r="D42" s="47"/>
      <c r="E42" s="26" t="s">
        <v>284</v>
      </c>
      <c r="F42" s="26"/>
      <c r="G42" s="27">
        <v>3</v>
      </c>
      <c r="H42" s="27">
        <v>3</v>
      </c>
      <c r="I42" s="26"/>
    </row>
    <row r="43" spans="2:9" ht="16.5" customHeight="1">
      <c r="B43" s="47"/>
      <c r="C43" s="47" t="s">
        <v>532</v>
      </c>
      <c r="D43" s="47"/>
      <c r="E43" s="26" t="s">
        <v>284</v>
      </c>
      <c r="F43" s="26"/>
      <c r="G43" s="27">
        <v>3</v>
      </c>
      <c r="H43" s="27">
        <v>3</v>
      </c>
      <c r="I43" s="26"/>
    </row>
    <row r="44" spans="2:9" ht="16.5" customHeight="1">
      <c r="B44" s="47"/>
      <c r="C44" s="47" t="s">
        <v>533</v>
      </c>
      <c r="D44" s="47"/>
      <c r="E44" s="26" t="s">
        <v>284</v>
      </c>
      <c r="F44" s="26"/>
      <c r="G44" s="27">
        <v>3</v>
      </c>
      <c r="H44" s="27">
        <v>3</v>
      </c>
      <c r="I44" s="26"/>
    </row>
    <row r="45" spans="2:9" ht="16.5" customHeight="1">
      <c r="B45" s="47"/>
      <c r="C45" s="47" t="s">
        <v>534</v>
      </c>
      <c r="D45" s="47"/>
      <c r="E45" s="26" t="s">
        <v>284</v>
      </c>
      <c r="F45" s="26"/>
      <c r="G45" s="27">
        <v>3</v>
      </c>
      <c r="H45" s="27">
        <v>3</v>
      </c>
      <c r="I45" s="26"/>
    </row>
    <row r="46" spans="2:9" ht="16.5" customHeight="1">
      <c r="B46" s="47"/>
      <c r="C46" s="47" t="s">
        <v>535</v>
      </c>
      <c r="D46" s="47"/>
      <c r="E46" s="26" t="s">
        <v>536</v>
      </c>
      <c r="F46" s="26"/>
      <c r="G46" s="27">
        <v>3</v>
      </c>
      <c r="H46" s="27">
        <v>3</v>
      </c>
      <c r="I46" s="26"/>
    </row>
    <row r="47" spans="2:9" ht="16.5" customHeight="1">
      <c r="B47" s="47" t="s">
        <v>307</v>
      </c>
      <c r="C47" s="47" t="s">
        <v>537</v>
      </c>
      <c r="D47" s="47"/>
      <c r="E47" s="26" t="s">
        <v>284</v>
      </c>
      <c r="F47" s="26"/>
      <c r="G47" s="27">
        <v>3</v>
      </c>
      <c r="H47" s="27">
        <v>3</v>
      </c>
      <c r="I47" s="26"/>
    </row>
    <row r="48" spans="2:9" ht="16.5" customHeight="1">
      <c r="B48" s="47"/>
      <c r="C48" s="47" t="s">
        <v>538</v>
      </c>
      <c r="D48" s="47"/>
      <c r="E48" s="26" t="s">
        <v>284</v>
      </c>
      <c r="F48" s="26"/>
      <c r="G48" s="27">
        <v>3</v>
      </c>
      <c r="H48" s="27">
        <v>3</v>
      </c>
      <c r="I48" s="26"/>
    </row>
    <row r="49" spans="2:9" ht="16.5" customHeight="1">
      <c r="B49" s="47"/>
      <c r="C49" s="47" t="s">
        <v>539</v>
      </c>
      <c r="D49" s="47"/>
      <c r="E49" s="26" t="s">
        <v>413</v>
      </c>
      <c r="F49" s="26"/>
      <c r="G49" s="27">
        <v>3</v>
      </c>
      <c r="H49" s="27">
        <v>3</v>
      </c>
      <c r="I49" s="26"/>
    </row>
    <row r="50" spans="2:9" ht="16.5" customHeight="1">
      <c r="B50" s="47"/>
      <c r="C50" s="47" t="s">
        <v>540</v>
      </c>
      <c r="D50" s="47"/>
      <c r="E50" s="26" t="s">
        <v>413</v>
      </c>
      <c r="F50" s="26"/>
      <c r="G50" s="27">
        <v>3</v>
      </c>
      <c r="H50" s="27">
        <v>3</v>
      </c>
      <c r="I50" s="26"/>
    </row>
    <row r="51" spans="2:9" ht="16.5" customHeight="1">
      <c r="B51" s="47"/>
      <c r="C51" s="47" t="s">
        <v>541</v>
      </c>
      <c r="D51" s="47"/>
      <c r="E51" s="26" t="s">
        <v>418</v>
      </c>
      <c r="F51" s="26"/>
      <c r="G51" s="27">
        <v>3</v>
      </c>
      <c r="H51" s="27">
        <v>3</v>
      </c>
      <c r="I51" s="26"/>
    </row>
    <row r="52" spans="2:9" ht="16.5" customHeight="1">
      <c r="B52" s="47" t="s">
        <v>315</v>
      </c>
      <c r="C52" s="47" t="s">
        <v>542</v>
      </c>
      <c r="D52" s="47"/>
      <c r="E52" s="26" t="s">
        <v>317</v>
      </c>
      <c r="F52" s="26"/>
      <c r="G52" s="27">
        <v>2</v>
      </c>
      <c r="H52" s="27">
        <v>2</v>
      </c>
      <c r="I52" s="26"/>
    </row>
    <row r="53" spans="2:9" ht="22.5" customHeight="1">
      <c r="B53" s="47"/>
      <c r="C53" s="47" t="s">
        <v>543</v>
      </c>
      <c r="D53" s="47"/>
      <c r="E53" s="26" t="s">
        <v>317</v>
      </c>
      <c r="F53" s="26"/>
      <c r="G53" s="27">
        <v>2</v>
      </c>
      <c r="H53" s="27">
        <v>2</v>
      </c>
      <c r="I53" s="26"/>
    </row>
    <row r="54" spans="2:9" ht="16.5" customHeight="1">
      <c r="B54" s="47"/>
      <c r="C54" s="47" t="s">
        <v>544</v>
      </c>
      <c r="D54" s="47"/>
      <c r="E54" s="26" t="s">
        <v>317</v>
      </c>
      <c r="F54" s="26"/>
      <c r="G54" s="27">
        <v>2</v>
      </c>
      <c r="H54" s="27">
        <v>2</v>
      </c>
      <c r="I54" s="26"/>
    </row>
    <row r="55" spans="2:9" ht="16.5" customHeight="1">
      <c r="B55" s="47"/>
      <c r="C55" s="47" t="s">
        <v>545</v>
      </c>
      <c r="D55" s="47"/>
      <c r="E55" s="26" t="s">
        <v>317</v>
      </c>
      <c r="F55" s="26"/>
      <c r="G55" s="27">
        <v>2</v>
      </c>
      <c r="H55" s="27">
        <v>2</v>
      </c>
      <c r="I55" s="26"/>
    </row>
    <row r="56" spans="2:9" ht="22.5" customHeight="1">
      <c r="B56" s="26" t="s">
        <v>319</v>
      </c>
      <c r="C56" s="47" t="s">
        <v>320</v>
      </c>
      <c r="D56" s="47"/>
      <c r="E56" s="26" t="s">
        <v>321</v>
      </c>
      <c r="F56" s="26"/>
      <c r="G56" s="27">
        <v>2</v>
      </c>
      <c r="H56" s="27">
        <v>2</v>
      </c>
      <c r="I56" s="26"/>
    </row>
    <row r="57" spans="2:8" ht="16.5" customHeight="1">
      <c r="B57" s="51" t="s">
        <v>322</v>
      </c>
      <c r="C57" s="51"/>
      <c r="D57" s="51"/>
      <c r="E57" s="51"/>
      <c r="F57" s="51"/>
      <c r="G57" s="51"/>
      <c r="H57" s="51"/>
    </row>
    <row r="58" spans="2:9" ht="16.5" customHeight="1">
      <c r="B58" s="27" t="s">
        <v>273</v>
      </c>
      <c r="C58" s="48" t="s">
        <v>274</v>
      </c>
      <c r="D58" s="48"/>
      <c r="E58" s="27" t="s">
        <v>275</v>
      </c>
      <c r="F58" s="27" t="s">
        <v>276</v>
      </c>
      <c r="G58" s="27" t="s">
        <v>277</v>
      </c>
      <c r="H58" s="27" t="s">
        <v>278</v>
      </c>
      <c r="I58" s="27" t="s">
        <v>279</v>
      </c>
    </row>
    <row r="59" spans="2:9" ht="16.5" customHeight="1">
      <c r="B59" s="26" t="s">
        <v>323</v>
      </c>
      <c r="C59" s="47" t="s">
        <v>326</v>
      </c>
      <c r="D59" s="47"/>
      <c r="E59" s="26" t="s">
        <v>327</v>
      </c>
      <c r="F59" s="26"/>
      <c r="G59" s="27">
        <v>3</v>
      </c>
      <c r="H59" s="27">
        <v>3</v>
      </c>
      <c r="I59" s="26"/>
    </row>
    <row r="60" spans="2:9" ht="16.5" customHeight="1">
      <c r="B60" s="47" t="s">
        <v>330</v>
      </c>
      <c r="C60" s="47" t="s">
        <v>546</v>
      </c>
      <c r="D60" s="47"/>
      <c r="E60" s="26" t="s">
        <v>336</v>
      </c>
      <c r="F60" s="26"/>
      <c r="G60" s="27">
        <v>3</v>
      </c>
      <c r="H60" s="27">
        <v>3</v>
      </c>
      <c r="I60" s="26"/>
    </row>
    <row r="61" spans="2:9" ht="22.5" customHeight="1">
      <c r="B61" s="47"/>
      <c r="C61" s="47" t="s">
        <v>547</v>
      </c>
      <c r="D61" s="47"/>
      <c r="E61" s="26" t="s">
        <v>424</v>
      </c>
      <c r="F61" s="26"/>
      <c r="G61" s="27">
        <v>3</v>
      </c>
      <c r="H61" s="27">
        <v>3</v>
      </c>
      <c r="I61" s="26"/>
    </row>
    <row r="62" spans="2:9" ht="16.5" customHeight="1">
      <c r="B62" s="47"/>
      <c r="C62" s="47" t="s">
        <v>548</v>
      </c>
      <c r="D62" s="47"/>
      <c r="E62" s="26" t="s">
        <v>418</v>
      </c>
      <c r="F62" s="26"/>
      <c r="G62" s="27">
        <v>3</v>
      </c>
      <c r="H62" s="27">
        <v>3</v>
      </c>
      <c r="I62" s="26"/>
    </row>
    <row r="63" spans="2:9" ht="16.5" customHeight="1">
      <c r="B63" s="47"/>
      <c r="C63" s="47" t="s">
        <v>549</v>
      </c>
      <c r="D63" s="47"/>
      <c r="E63" s="26" t="s">
        <v>424</v>
      </c>
      <c r="F63" s="26"/>
      <c r="G63" s="27">
        <v>3</v>
      </c>
      <c r="H63" s="27">
        <v>3</v>
      </c>
      <c r="I63" s="26"/>
    </row>
    <row r="64" spans="2:9" ht="16.5" customHeight="1">
      <c r="B64" s="47" t="s">
        <v>341</v>
      </c>
      <c r="C64" s="47" t="s">
        <v>550</v>
      </c>
      <c r="D64" s="47"/>
      <c r="E64" s="26" t="s">
        <v>481</v>
      </c>
      <c r="F64" s="26"/>
      <c r="G64" s="27">
        <v>3</v>
      </c>
      <c r="H64" s="27">
        <v>3</v>
      </c>
      <c r="I64" s="26"/>
    </row>
    <row r="65" spans="2:9" ht="16.5" customHeight="1">
      <c r="B65" s="47"/>
      <c r="C65" s="47" t="s">
        <v>551</v>
      </c>
      <c r="D65" s="47"/>
      <c r="E65" s="26" t="s">
        <v>317</v>
      </c>
      <c r="F65" s="26"/>
      <c r="G65" s="27">
        <v>3</v>
      </c>
      <c r="H65" s="27">
        <v>3</v>
      </c>
      <c r="I65" s="26"/>
    </row>
    <row r="66" spans="2:9" ht="22.5" customHeight="1">
      <c r="B66" s="47"/>
      <c r="C66" s="47" t="s">
        <v>552</v>
      </c>
      <c r="D66" s="47"/>
      <c r="E66" s="26" t="s">
        <v>481</v>
      </c>
      <c r="F66" s="26"/>
      <c r="G66" s="27">
        <v>3</v>
      </c>
      <c r="H66" s="27">
        <v>3</v>
      </c>
      <c r="I66" s="26"/>
    </row>
    <row r="67" spans="2:9" ht="16.5" customHeight="1">
      <c r="B67" s="26" t="s">
        <v>343</v>
      </c>
      <c r="C67" s="47" t="s">
        <v>553</v>
      </c>
      <c r="D67" s="47"/>
      <c r="E67" s="26" t="s">
        <v>424</v>
      </c>
      <c r="F67" s="26"/>
      <c r="G67" s="27">
        <v>2</v>
      </c>
      <c r="H67" s="27">
        <v>2</v>
      </c>
      <c r="I67" s="26"/>
    </row>
    <row r="68" spans="2:8" ht="16.5" customHeight="1">
      <c r="B68" s="51" t="s">
        <v>345</v>
      </c>
      <c r="C68" s="51"/>
      <c r="D68" s="51"/>
      <c r="E68" s="51"/>
      <c r="F68" s="51"/>
      <c r="G68" s="51"/>
      <c r="H68" s="51"/>
    </row>
    <row r="69" spans="2:9" ht="16.5" customHeight="1">
      <c r="B69" s="30" t="s">
        <v>273</v>
      </c>
      <c r="C69" s="52" t="s">
        <v>274</v>
      </c>
      <c r="D69" s="52"/>
      <c r="E69" s="30" t="s">
        <v>275</v>
      </c>
      <c r="F69" s="30" t="s">
        <v>276</v>
      </c>
      <c r="G69" s="30" t="s">
        <v>277</v>
      </c>
      <c r="H69" s="30" t="s">
        <v>278</v>
      </c>
      <c r="I69" s="30" t="s">
        <v>279</v>
      </c>
    </row>
    <row r="70" spans="2:9" ht="14.25" customHeight="1">
      <c r="B70" s="47" t="s">
        <v>349</v>
      </c>
      <c r="C70" s="47" t="s">
        <v>554</v>
      </c>
      <c r="D70" s="47"/>
      <c r="E70" s="26" t="s">
        <v>555</v>
      </c>
      <c r="F70" s="26"/>
      <c r="G70" s="27">
        <v>1</v>
      </c>
      <c r="H70" s="27">
        <v>1</v>
      </c>
      <c r="I70" s="26"/>
    </row>
    <row r="71" spans="2:9" ht="14.25" customHeight="1">
      <c r="B71" s="47"/>
      <c r="C71" s="47" t="s">
        <v>556</v>
      </c>
      <c r="D71" s="47"/>
      <c r="E71" s="26" t="s">
        <v>555</v>
      </c>
      <c r="F71" s="26"/>
      <c r="G71" s="27">
        <v>1</v>
      </c>
      <c r="H71" s="27">
        <v>1</v>
      </c>
      <c r="I71" s="26"/>
    </row>
    <row r="72" spans="2:9" ht="14.25" customHeight="1">
      <c r="B72" s="47"/>
      <c r="C72" s="47" t="s">
        <v>557</v>
      </c>
      <c r="D72" s="47"/>
      <c r="E72" s="26" t="s">
        <v>555</v>
      </c>
      <c r="F72" s="26"/>
      <c r="G72" s="27">
        <v>1</v>
      </c>
      <c r="H72" s="27">
        <v>1</v>
      </c>
      <c r="I72" s="26"/>
    </row>
    <row r="73" spans="2:9" ht="14.25" customHeight="1">
      <c r="B73" s="47" t="s">
        <v>353</v>
      </c>
      <c r="C73" s="47" t="s">
        <v>558</v>
      </c>
      <c r="D73" s="47"/>
      <c r="E73" s="26" t="s">
        <v>559</v>
      </c>
      <c r="F73" s="26"/>
      <c r="G73" s="27">
        <v>1</v>
      </c>
      <c r="H73" s="27">
        <v>1</v>
      </c>
      <c r="I73" s="26"/>
    </row>
    <row r="74" spans="2:9" ht="14.25" customHeight="1">
      <c r="B74" s="47"/>
      <c r="C74" s="47" t="s">
        <v>560</v>
      </c>
      <c r="D74" s="47"/>
      <c r="E74" s="26" t="s">
        <v>561</v>
      </c>
      <c r="F74" s="26"/>
      <c r="G74" s="27">
        <v>1</v>
      </c>
      <c r="H74" s="27">
        <v>1</v>
      </c>
      <c r="I74" s="26"/>
    </row>
    <row r="75" spans="2:9" ht="14.25" customHeight="1">
      <c r="B75" s="26" t="s">
        <v>356</v>
      </c>
      <c r="C75" s="47" t="s">
        <v>358</v>
      </c>
      <c r="D75" s="47"/>
      <c r="E75" s="26" t="s">
        <v>289</v>
      </c>
      <c r="F75" s="26"/>
      <c r="G75" s="27">
        <v>1</v>
      </c>
      <c r="H75" s="27">
        <v>1</v>
      </c>
      <c r="I75" s="26"/>
    </row>
    <row r="76" spans="2:9" ht="14.25" customHeight="1">
      <c r="B76" s="26" t="s">
        <v>359</v>
      </c>
      <c r="C76" s="47" t="s">
        <v>360</v>
      </c>
      <c r="D76" s="47"/>
      <c r="E76" s="26" t="s">
        <v>361</v>
      </c>
      <c r="F76" s="26"/>
      <c r="G76" s="27">
        <v>1</v>
      </c>
      <c r="H76" s="27">
        <v>1</v>
      </c>
      <c r="I76" s="26"/>
    </row>
    <row r="77" spans="2:9" ht="18" customHeight="1">
      <c r="B77" s="51" t="s">
        <v>362</v>
      </c>
      <c r="C77" s="51"/>
      <c r="D77" s="51"/>
      <c r="E77" s="51"/>
      <c r="F77" s="51"/>
      <c r="G77" s="51"/>
      <c r="H77" s="51"/>
      <c r="I77" s="51"/>
    </row>
    <row r="78" spans="2:9" ht="22.5" customHeight="1">
      <c r="B78" s="26" t="s">
        <v>363</v>
      </c>
      <c r="C78" s="27" t="s">
        <v>364</v>
      </c>
      <c r="D78" s="27" t="s">
        <v>365</v>
      </c>
      <c r="E78" s="27" t="s">
        <v>366</v>
      </c>
      <c r="F78" s="27" t="s">
        <v>367</v>
      </c>
      <c r="G78" s="27" t="s">
        <v>368</v>
      </c>
      <c r="H78" s="27" t="s">
        <v>299</v>
      </c>
      <c r="I78" s="27" t="s">
        <v>369</v>
      </c>
    </row>
    <row r="79" spans="2:9" ht="45" customHeight="1">
      <c r="B79" s="47" t="s">
        <v>499</v>
      </c>
      <c r="C79" s="47" t="s">
        <v>500</v>
      </c>
      <c r="D79" s="26" t="s">
        <v>562</v>
      </c>
      <c r="E79" s="28">
        <v>547800</v>
      </c>
      <c r="F79" s="28"/>
      <c r="G79" s="26"/>
      <c r="H79" s="27"/>
      <c r="I79" s="26"/>
    </row>
    <row r="80" spans="2:9" ht="33.75" customHeight="1">
      <c r="B80" s="47"/>
      <c r="C80" s="47"/>
      <c r="D80" s="26" t="s">
        <v>563</v>
      </c>
      <c r="E80" s="28">
        <v>804500</v>
      </c>
      <c r="F80" s="28"/>
      <c r="G80" s="26"/>
      <c r="H80" s="27"/>
      <c r="I80" s="26"/>
    </row>
    <row r="81" spans="2:9" ht="33.75" customHeight="1">
      <c r="B81" s="47"/>
      <c r="C81" s="47"/>
      <c r="D81" s="26" t="s">
        <v>564</v>
      </c>
      <c r="E81" s="28">
        <v>530700</v>
      </c>
      <c r="F81" s="28"/>
      <c r="G81" s="26"/>
      <c r="H81" s="27"/>
      <c r="I81" s="26"/>
    </row>
    <row r="82" spans="2:9" ht="33.75" customHeight="1">
      <c r="B82" s="47"/>
      <c r="C82" s="47"/>
      <c r="D82" s="26" t="s">
        <v>565</v>
      </c>
      <c r="E82" s="28">
        <v>1355000</v>
      </c>
      <c r="F82" s="28"/>
      <c r="G82" s="26"/>
      <c r="H82" s="27"/>
      <c r="I82" s="26"/>
    </row>
    <row r="83" spans="2:9" ht="33.75" customHeight="1">
      <c r="B83" s="47"/>
      <c r="C83" s="47"/>
      <c r="D83" s="26" t="s">
        <v>566</v>
      </c>
      <c r="E83" s="28">
        <v>914500</v>
      </c>
      <c r="F83" s="28"/>
      <c r="G83" s="26"/>
      <c r="H83" s="27"/>
      <c r="I83" s="26"/>
    </row>
    <row r="84" spans="2:9" ht="22.5" customHeight="1">
      <c r="B84" s="47"/>
      <c r="C84" s="47"/>
      <c r="D84" s="26" t="s">
        <v>567</v>
      </c>
      <c r="E84" s="28">
        <v>2060000</v>
      </c>
      <c r="F84" s="28"/>
      <c r="G84" s="26"/>
      <c r="H84" s="27"/>
      <c r="I84" s="26"/>
    </row>
    <row r="85" spans="2:9" ht="22.5" customHeight="1">
      <c r="B85" s="47"/>
      <c r="C85" s="47"/>
      <c r="D85" s="26" t="s">
        <v>568</v>
      </c>
      <c r="E85" s="28">
        <v>820000</v>
      </c>
      <c r="F85" s="28"/>
      <c r="G85" s="26"/>
      <c r="H85" s="27"/>
      <c r="I85" s="26"/>
    </row>
    <row r="86" spans="2:9" ht="45" customHeight="1">
      <c r="B86" s="47"/>
      <c r="C86" s="47"/>
      <c r="D86" s="26" t="s">
        <v>569</v>
      </c>
      <c r="E86" s="28">
        <v>250000</v>
      </c>
      <c r="F86" s="28"/>
      <c r="G86" s="26"/>
      <c r="H86" s="27"/>
      <c r="I86" s="26"/>
    </row>
    <row r="87" spans="2:9" ht="33.75" customHeight="1">
      <c r="B87" s="47"/>
      <c r="C87" s="47"/>
      <c r="D87" s="26" t="s">
        <v>570</v>
      </c>
      <c r="E87" s="28">
        <v>30800000</v>
      </c>
      <c r="F87" s="28"/>
      <c r="G87" s="26"/>
      <c r="H87" s="27"/>
      <c r="I87" s="26"/>
    </row>
    <row r="88" spans="2:9" ht="22.5" customHeight="1">
      <c r="B88" s="47"/>
      <c r="C88" s="26" t="s">
        <v>502</v>
      </c>
      <c r="D88" s="26" t="s">
        <v>502</v>
      </c>
      <c r="E88" s="28">
        <v>11663800</v>
      </c>
      <c r="F88" s="28"/>
      <c r="G88" s="26"/>
      <c r="H88" s="27"/>
      <c r="I88" s="26"/>
    </row>
    <row r="89" spans="2:9" ht="33.75" customHeight="1">
      <c r="B89" s="47"/>
      <c r="C89" s="26" t="s">
        <v>504</v>
      </c>
      <c r="D89" s="26" t="s">
        <v>504</v>
      </c>
      <c r="E89" s="28">
        <v>1100000</v>
      </c>
      <c r="F89" s="28"/>
      <c r="G89" s="26"/>
      <c r="H89" s="27"/>
      <c r="I89" s="26"/>
    </row>
    <row r="90" spans="2:9" ht="33.75" customHeight="1">
      <c r="B90" s="47"/>
      <c r="C90" s="26" t="s">
        <v>506</v>
      </c>
      <c r="D90" s="26" t="s">
        <v>506</v>
      </c>
      <c r="E90" s="28">
        <v>2700000</v>
      </c>
      <c r="F90" s="28"/>
      <c r="G90" s="26"/>
      <c r="H90" s="27"/>
      <c r="I90" s="26"/>
    </row>
    <row r="91" spans="2:9" ht="45" customHeight="1">
      <c r="B91" s="47"/>
      <c r="C91" s="26" t="s">
        <v>507</v>
      </c>
      <c r="D91" s="26" t="s">
        <v>507</v>
      </c>
      <c r="E91" s="28">
        <v>4600000</v>
      </c>
      <c r="F91" s="28"/>
      <c r="G91" s="26"/>
      <c r="H91" s="27"/>
      <c r="I91" s="26"/>
    </row>
    <row r="92" spans="2:9" ht="33.75" customHeight="1">
      <c r="B92" s="47"/>
      <c r="C92" s="47" t="s">
        <v>509</v>
      </c>
      <c r="D92" s="26" t="s">
        <v>571</v>
      </c>
      <c r="E92" s="28">
        <v>1066100</v>
      </c>
      <c r="F92" s="28"/>
      <c r="G92" s="26"/>
      <c r="H92" s="27"/>
      <c r="I92" s="26"/>
    </row>
    <row r="93" spans="2:9" ht="22.5" customHeight="1">
      <c r="B93" s="47"/>
      <c r="C93" s="47"/>
      <c r="D93" s="26" t="s">
        <v>572</v>
      </c>
      <c r="E93" s="28">
        <v>2578400</v>
      </c>
      <c r="F93" s="28"/>
      <c r="G93" s="26"/>
      <c r="H93" s="27"/>
      <c r="I93" s="26"/>
    </row>
    <row r="94" spans="2:9" ht="45" customHeight="1">
      <c r="B94" s="47"/>
      <c r="C94" s="47" t="s">
        <v>511</v>
      </c>
      <c r="D94" s="26" t="s">
        <v>573</v>
      </c>
      <c r="E94" s="28">
        <v>3555900</v>
      </c>
      <c r="F94" s="28"/>
      <c r="G94" s="26"/>
      <c r="H94" s="27"/>
      <c r="I94" s="26"/>
    </row>
    <row r="95" spans="2:9" ht="45" customHeight="1">
      <c r="B95" s="47"/>
      <c r="C95" s="47"/>
      <c r="D95" s="26" t="s">
        <v>574</v>
      </c>
      <c r="E95" s="28">
        <v>20088900</v>
      </c>
      <c r="F95" s="28"/>
      <c r="G95" s="26"/>
      <c r="H95" s="27"/>
      <c r="I95" s="26"/>
    </row>
    <row r="96" spans="2:9" ht="45" customHeight="1">
      <c r="B96" s="47"/>
      <c r="C96" s="47"/>
      <c r="D96" s="26" t="s">
        <v>575</v>
      </c>
      <c r="E96" s="28">
        <v>4670000</v>
      </c>
      <c r="F96" s="28"/>
      <c r="G96" s="26"/>
      <c r="H96" s="27"/>
      <c r="I96" s="26"/>
    </row>
    <row r="97" spans="2:9" ht="45" customHeight="1">
      <c r="B97" s="47"/>
      <c r="C97" s="47" t="s">
        <v>513</v>
      </c>
      <c r="D97" s="26" t="s">
        <v>576</v>
      </c>
      <c r="E97" s="28">
        <v>400000</v>
      </c>
      <c r="F97" s="28"/>
      <c r="G97" s="26"/>
      <c r="H97" s="27"/>
      <c r="I97" s="26"/>
    </row>
    <row r="98" spans="2:9" ht="33.75" customHeight="1">
      <c r="B98" s="47"/>
      <c r="C98" s="47"/>
      <c r="D98" s="26" t="s">
        <v>577</v>
      </c>
      <c r="E98" s="28">
        <v>400000</v>
      </c>
      <c r="F98" s="28"/>
      <c r="G98" s="26"/>
      <c r="H98" s="27"/>
      <c r="I98" s="26"/>
    </row>
    <row r="99" spans="2:9" ht="33.75" customHeight="1">
      <c r="B99" s="47"/>
      <c r="C99" s="47"/>
      <c r="D99" s="26" t="s">
        <v>578</v>
      </c>
      <c r="E99" s="28">
        <v>200000</v>
      </c>
      <c r="F99" s="28">
        <v>100000</v>
      </c>
      <c r="G99" s="26"/>
      <c r="H99" s="27" t="s">
        <v>579</v>
      </c>
      <c r="I99" s="26"/>
    </row>
    <row r="100" spans="2:9" ht="22.5" customHeight="1">
      <c r="B100" s="47"/>
      <c r="C100" s="47"/>
      <c r="D100" s="26" t="s">
        <v>580</v>
      </c>
      <c r="E100" s="28">
        <v>250000</v>
      </c>
      <c r="F100" s="28">
        <v>250000</v>
      </c>
      <c r="G100" s="26"/>
      <c r="H100" s="27" t="s">
        <v>376</v>
      </c>
      <c r="I100" s="26"/>
    </row>
    <row r="101" spans="2:9" ht="33.75" customHeight="1">
      <c r="B101" s="47"/>
      <c r="C101" s="47"/>
      <c r="D101" s="26" t="s">
        <v>581</v>
      </c>
      <c r="E101" s="28">
        <v>300000</v>
      </c>
      <c r="F101" s="28"/>
      <c r="G101" s="26"/>
      <c r="H101" s="27"/>
      <c r="I101" s="26"/>
    </row>
    <row r="102" spans="2:9" ht="16.5" customHeight="1">
      <c r="B102" s="47"/>
      <c r="C102" s="47" t="s">
        <v>515</v>
      </c>
      <c r="D102" s="26" t="s">
        <v>582</v>
      </c>
      <c r="E102" s="28">
        <v>100000</v>
      </c>
      <c r="F102" s="28"/>
      <c r="G102" s="26"/>
      <c r="H102" s="27"/>
      <c r="I102" s="26"/>
    </row>
    <row r="103" spans="2:9" ht="22.5" customHeight="1">
      <c r="B103" s="47"/>
      <c r="C103" s="47"/>
      <c r="D103" s="26" t="s">
        <v>583</v>
      </c>
      <c r="E103" s="28">
        <v>300000</v>
      </c>
      <c r="F103" s="28"/>
      <c r="G103" s="26"/>
      <c r="H103" s="27"/>
      <c r="I103" s="26"/>
    </row>
    <row r="104" spans="2:9" ht="33.75" customHeight="1">
      <c r="B104" s="47"/>
      <c r="C104" s="47" t="s">
        <v>517</v>
      </c>
      <c r="D104" s="26" t="s">
        <v>584</v>
      </c>
      <c r="E104" s="28">
        <v>12738300</v>
      </c>
      <c r="F104" s="28"/>
      <c r="G104" s="26"/>
      <c r="H104" s="27"/>
      <c r="I104" s="26"/>
    </row>
    <row r="105" spans="2:9" ht="33.75" customHeight="1">
      <c r="B105" s="47"/>
      <c r="C105" s="47"/>
      <c r="D105" s="26" t="s">
        <v>585</v>
      </c>
      <c r="E105" s="28">
        <v>2408300</v>
      </c>
      <c r="F105" s="28"/>
      <c r="G105" s="26"/>
      <c r="H105" s="27"/>
      <c r="I105" s="26"/>
    </row>
    <row r="106" spans="2:9" ht="33.75" customHeight="1">
      <c r="B106" s="47"/>
      <c r="C106" s="47"/>
      <c r="D106" s="26" t="s">
        <v>586</v>
      </c>
      <c r="E106" s="28">
        <v>17080100</v>
      </c>
      <c r="F106" s="28"/>
      <c r="G106" s="26"/>
      <c r="H106" s="27"/>
      <c r="I106" s="26"/>
    </row>
    <row r="107" spans="2:9" ht="33.75" customHeight="1">
      <c r="B107" s="47"/>
      <c r="C107" s="47"/>
      <c r="D107" s="26" t="s">
        <v>587</v>
      </c>
      <c r="E107" s="28">
        <v>7018900</v>
      </c>
      <c r="F107" s="28"/>
      <c r="G107" s="26"/>
      <c r="H107" s="27"/>
      <c r="I107" s="26"/>
    </row>
  </sheetData>
  <sheetProtection/>
  <mergeCells count="117">
    <mergeCell ref="C75:D75"/>
    <mergeCell ref="C76:D76"/>
    <mergeCell ref="B77:I77"/>
    <mergeCell ref="B79:B107"/>
    <mergeCell ref="C79:C87"/>
    <mergeCell ref="C92:C93"/>
    <mergeCell ref="C94:C96"/>
    <mergeCell ref="C97:C101"/>
    <mergeCell ref="C102:C103"/>
    <mergeCell ref="C104:C107"/>
    <mergeCell ref="C69:D69"/>
    <mergeCell ref="B70:B72"/>
    <mergeCell ref="C70:D70"/>
    <mergeCell ref="C71:D71"/>
    <mergeCell ref="C72:D72"/>
    <mergeCell ref="B73:B74"/>
    <mergeCell ref="C73:D73"/>
    <mergeCell ref="C74:D74"/>
    <mergeCell ref="B64:B66"/>
    <mergeCell ref="C64:D64"/>
    <mergeCell ref="C65:D65"/>
    <mergeCell ref="C66:D66"/>
    <mergeCell ref="C67:D67"/>
    <mergeCell ref="B68:H68"/>
    <mergeCell ref="B57:H57"/>
    <mergeCell ref="C58:D58"/>
    <mergeCell ref="C59:D59"/>
    <mergeCell ref="B60:B63"/>
    <mergeCell ref="C60:D60"/>
    <mergeCell ref="C61:D61"/>
    <mergeCell ref="C62:D62"/>
    <mergeCell ref="C63:D63"/>
    <mergeCell ref="B52:B55"/>
    <mergeCell ref="C52:D52"/>
    <mergeCell ref="C53:D53"/>
    <mergeCell ref="C54:D54"/>
    <mergeCell ref="C55:D55"/>
    <mergeCell ref="C56:D56"/>
    <mergeCell ref="C46:D46"/>
    <mergeCell ref="B47:B51"/>
    <mergeCell ref="C47:D47"/>
    <mergeCell ref="C48:D48"/>
    <mergeCell ref="C49:D49"/>
    <mergeCell ref="C50:D50"/>
    <mergeCell ref="C51:D51"/>
    <mergeCell ref="B37:H37"/>
    <mergeCell ref="C38:D38"/>
    <mergeCell ref="B39:B46"/>
    <mergeCell ref="C39:D39"/>
    <mergeCell ref="C40:D40"/>
    <mergeCell ref="C41:D41"/>
    <mergeCell ref="C42:D42"/>
    <mergeCell ref="C43:D43"/>
    <mergeCell ref="C44:D44"/>
    <mergeCell ref="C45:D45"/>
    <mergeCell ref="B30:B32"/>
    <mergeCell ref="C30:D30"/>
    <mergeCell ref="C31:D31"/>
    <mergeCell ref="C32:D32"/>
    <mergeCell ref="B33:B36"/>
    <mergeCell ref="C33:D33"/>
    <mergeCell ref="C34:D34"/>
    <mergeCell ref="C35:D35"/>
    <mergeCell ref="C36:D36"/>
    <mergeCell ref="B25:C25"/>
    <mergeCell ref="D25:I25"/>
    <mergeCell ref="B26:H26"/>
    <mergeCell ref="C27:D27"/>
    <mergeCell ref="B28:B29"/>
    <mergeCell ref="C28:D28"/>
    <mergeCell ref="C29:D29"/>
    <mergeCell ref="B21:C21"/>
    <mergeCell ref="D21:I21"/>
    <mergeCell ref="B22:C22"/>
    <mergeCell ref="D22:I22"/>
    <mergeCell ref="B23:B24"/>
    <mergeCell ref="D23:I23"/>
    <mergeCell ref="D24:I24"/>
    <mergeCell ref="B17:C17"/>
    <mergeCell ref="D17:E17"/>
    <mergeCell ref="F17:G17"/>
    <mergeCell ref="H17:I17"/>
    <mergeCell ref="B18:B20"/>
    <mergeCell ref="D18:I18"/>
    <mergeCell ref="D19:I19"/>
    <mergeCell ref="D20:I20"/>
    <mergeCell ref="B15:C15"/>
    <mergeCell ref="D15:E15"/>
    <mergeCell ref="F15:G15"/>
    <mergeCell ref="H15:I15"/>
    <mergeCell ref="F16:G16"/>
    <mergeCell ref="H16:I16"/>
    <mergeCell ref="B12:C12"/>
    <mergeCell ref="F12:I12"/>
    <mergeCell ref="B13:C13"/>
    <mergeCell ref="F13:I13"/>
    <mergeCell ref="B14:C14"/>
    <mergeCell ref="F14:I14"/>
    <mergeCell ref="B9:C9"/>
    <mergeCell ref="F9:I9"/>
    <mergeCell ref="B10:C10"/>
    <mergeCell ref="F10:I10"/>
    <mergeCell ref="B11:C11"/>
    <mergeCell ref="F11:I11"/>
    <mergeCell ref="B6:C6"/>
    <mergeCell ref="F6:I6"/>
    <mergeCell ref="B7:C7"/>
    <mergeCell ref="F7:I7"/>
    <mergeCell ref="B8:C8"/>
    <mergeCell ref="F8:I8"/>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B18"/>
  <sheetViews>
    <sheetView zoomScalePageLayoutView="0" workbookViewId="0" topLeftCell="A1">
      <selection activeCell="B33" sqref="B33"/>
    </sheetView>
  </sheetViews>
  <sheetFormatPr defaultColWidth="10.28125" defaultRowHeight="12.75"/>
  <cols>
    <col min="1" max="1" width="0.5625" style="0" customWidth="1"/>
    <col min="2" max="2" width="77.00390625" style="0" customWidth="1"/>
  </cols>
  <sheetData>
    <row r="1" ht="3.75" customHeight="1"/>
    <row r="2" ht="30.75" customHeight="1">
      <c r="B2" s="2" t="s">
        <v>1</v>
      </c>
    </row>
    <row r="3" ht="14.25" customHeight="1"/>
    <row r="4" ht="14.25" customHeight="1">
      <c r="B4" s="1" t="s">
        <v>2</v>
      </c>
    </row>
    <row r="5" ht="14.25" customHeight="1">
      <c r="B5" s="1" t="s">
        <v>3</v>
      </c>
    </row>
    <row r="6" ht="14.25" customHeight="1">
      <c r="B6" s="1" t="s">
        <v>4</v>
      </c>
    </row>
    <row r="7" ht="14.25" customHeight="1">
      <c r="B7" s="1" t="s">
        <v>5</v>
      </c>
    </row>
    <row r="8" ht="14.25" customHeight="1">
      <c r="B8" s="1" t="s">
        <v>6</v>
      </c>
    </row>
    <row r="9" ht="14.25" customHeight="1">
      <c r="B9" s="1" t="s">
        <v>7</v>
      </c>
    </row>
    <row r="10" ht="14.25" customHeight="1">
      <c r="B10" s="1" t="s">
        <v>8</v>
      </c>
    </row>
    <row r="11" ht="14.25" customHeight="1">
      <c r="B11" s="1" t="s">
        <v>9</v>
      </c>
    </row>
    <row r="12" ht="14.25" customHeight="1">
      <c r="B12" s="1" t="s">
        <v>10</v>
      </c>
    </row>
    <row r="13" ht="14.25" customHeight="1">
      <c r="B13" s="1" t="s">
        <v>11</v>
      </c>
    </row>
    <row r="14" ht="14.25" customHeight="1">
      <c r="B14" s="1" t="s">
        <v>12</v>
      </c>
    </row>
    <row r="15" ht="14.25" customHeight="1">
      <c r="B15" s="1" t="s">
        <v>13</v>
      </c>
    </row>
    <row r="16" ht="14.25" customHeight="1">
      <c r="B16" s="1" t="s">
        <v>14</v>
      </c>
    </row>
    <row r="17" ht="14.25" customHeight="1">
      <c r="B17" s="1" t="s">
        <v>15</v>
      </c>
    </row>
    <row r="18" ht="14.25" customHeight="1">
      <c r="B18" s="3"/>
    </row>
  </sheetData>
  <sheetProtection/>
  <printOptions/>
  <pageMargins left="0.75" right="0.75" top="0.26899999380111694" bottom="0.26899999380111694"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B1:J58"/>
  <sheetViews>
    <sheetView zoomScalePageLayoutView="0" workbookViewId="0" topLeftCell="A1">
      <selection activeCell="D11" sqref="D11:E11"/>
    </sheetView>
  </sheetViews>
  <sheetFormatPr defaultColWidth="10.28125" defaultRowHeight="12.75"/>
  <cols>
    <col min="1" max="1" width="0.85546875" style="25" customWidth="1"/>
    <col min="2" max="2" width="11.8515625" style="25" customWidth="1"/>
    <col min="3" max="3" width="9.7109375" style="25" customWidth="1"/>
    <col min="4" max="5" width="14.140625" style="25" bestFit="1" customWidth="1"/>
    <col min="6" max="8" width="9.7109375" style="25" customWidth="1"/>
    <col min="9" max="9" width="13.7109375" style="25"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588</v>
      </c>
      <c r="G3" s="47"/>
      <c r="H3" s="26" t="s">
        <v>216</v>
      </c>
      <c r="I3" s="27" t="s">
        <v>217</v>
      </c>
    </row>
    <row r="4" spans="2:9" ht="22.5" customHeight="1">
      <c r="B4" s="48" t="s">
        <v>218</v>
      </c>
      <c r="C4" s="48"/>
      <c r="D4" s="27" t="s">
        <v>219</v>
      </c>
      <c r="E4" s="27" t="s">
        <v>220</v>
      </c>
      <c r="F4" s="48" t="s">
        <v>221</v>
      </c>
      <c r="G4" s="48"/>
      <c r="H4" s="48"/>
      <c r="I4" s="48"/>
    </row>
    <row r="5" spans="2:9" ht="22.5" customHeight="1">
      <c r="B5" s="47" t="s">
        <v>589</v>
      </c>
      <c r="C5" s="47"/>
      <c r="D5" s="28">
        <v>40000</v>
      </c>
      <c r="E5" s="28">
        <v>40000</v>
      </c>
      <c r="F5" s="47" t="s">
        <v>590</v>
      </c>
      <c r="G5" s="47"/>
      <c r="H5" s="47"/>
      <c r="I5" s="47"/>
    </row>
    <row r="6" spans="2:9" ht="22.5" customHeight="1">
      <c r="B6" s="47" t="s">
        <v>591</v>
      </c>
      <c r="C6" s="47"/>
      <c r="D6" s="28">
        <v>33222900</v>
      </c>
      <c r="E6" s="28">
        <v>33222900</v>
      </c>
      <c r="F6" s="47" t="s">
        <v>592</v>
      </c>
      <c r="G6" s="47"/>
      <c r="H6" s="47"/>
      <c r="I6" s="47"/>
    </row>
    <row r="7" spans="2:9" ht="22.5" customHeight="1">
      <c r="B7" s="47" t="s">
        <v>593</v>
      </c>
      <c r="C7" s="47"/>
      <c r="D7" s="28">
        <v>153600</v>
      </c>
      <c r="E7" s="28">
        <v>153600</v>
      </c>
      <c r="F7" s="47" t="s">
        <v>594</v>
      </c>
      <c r="G7" s="47"/>
      <c r="H7" s="47"/>
      <c r="I7" s="47"/>
    </row>
    <row r="8" spans="2:9" ht="22.5" customHeight="1">
      <c r="B8" s="47" t="s">
        <v>595</v>
      </c>
      <c r="C8" s="47"/>
      <c r="D8" s="28">
        <v>120000000</v>
      </c>
      <c r="E8" s="28">
        <v>120000000</v>
      </c>
      <c r="F8" s="47" t="s">
        <v>596</v>
      </c>
      <c r="G8" s="47"/>
      <c r="H8" s="47"/>
      <c r="I8" s="47"/>
    </row>
    <row r="9" spans="2:9" ht="22.5" customHeight="1">
      <c r="B9" s="47" t="s">
        <v>245</v>
      </c>
      <c r="C9" s="47"/>
      <c r="D9" s="48" t="s">
        <v>246</v>
      </c>
      <c r="E9" s="48"/>
      <c r="F9" s="47" t="s">
        <v>247</v>
      </c>
      <c r="G9" s="47"/>
      <c r="H9" s="48" t="s">
        <v>248</v>
      </c>
      <c r="I9" s="48"/>
    </row>
    <row r="10" spans="2:9" ht="22.5" customHeight="1">
      <c r="B10" s="26" t="s">
        <v>249</v>
      </c>
      <c r="C10" s="27" t="s">
        <v>401</v>
      </c>
      <c r="D10" s="26" t="s">
        <v>251</v>
      </c>
      <c r="E10" s="27" t="s">
        <v>252</v>
      </c>
      <c r="F10" s="47" t="s">
        <v>253</v>
      </c>
      <c r="G10" s="47"/>
      <c r="H10" s="49">
        <v>153416500</v>
      </c>
      <c r="I10" s="49"/>
    </row>
    <row r="11" spans="2:9" ht="22.5" customHeight="1">
      <c r="B11" s="47" t="s">
        <v>254</v>
      </c>
      <c r="C11" s="47"/>
      <c r="D11" s="49">
        <v>120060000</v>
      </c>
      <c r="E11" s="49"/>
      <c r="F11" s="47" t="s">
        <v>255</v>
      </c>
      <c r="G11" s="47"/>
      <c r="H11" s="49">
        <v>117930900</v>
      </c>
      <c r="I11" s="49"/>
    </row>
    <row r="12" spans="2:9" ht="33.75" customHeight="1">
      <c r="B12" s="47" t="s">
        <v>256</v>
      </c>
      <c r="C12" s="26" t="s">
        <v>257</v>
      </c>
      <c r="D12" s="47" t="s">
        <v>597</v>
      </c>
      <c r="E12" s="47"/>
      <c r="F12" s="47"/>
      <c r="G12" s="47"/>
      <c r="H12" s="47"/>
      <c r="I12" s="47"/>
    </row>
    <row r="13" spans="2:9" ht="33.75" customHeight="1">
      <c r="B13" s="47"/>
      <c r="C13" s="26" t="s">
        <v>259</v>
      </c>
      <c r="D13" s="47" t="s">
        <v>598</v>
      </c>
      <c r="E13" s="47"/>
      <c r="F13" s="47"/>
      <c r="G13" s="47"/>
      <c r="H13" s="47"/>
      <c r="I13" s="47"/>
    </row>
    <row r="14" spans="2:9" ht="22.5" customHeight="1">
      <c r="B14" s="47"/>
      <c r="C14" s="26" t="s">
        <v>261</v>
      </c>
      <c r="D14" s="47" t="s">
        <v>599</v>
      </c>
      <c r="E14" s="47"/>
      <c r="F14" s="47"/>
      <c r="G14" s="47"/>
      <c r="H14" s="47"/>
      <c r="I14" s="47"/>
    </row>
    <row r="15" spans="2:9" ht="12.75" hidden="1">
      <c r="B15" s="50" t="s">
        <v>263</v>
      </c>
      <c r="C15" s="50"/>
      <c r="D15" s="50"/>
      <c r="E15" s="50"/>
      <c r="F15" s="50"/>
      <c r="G15" s="50"/>
      <c r="H15" s="50"/>
      <c r="I15" s="50"/>
    </row>
    <row r="16" spans="2:9" ht="123.75" customHeight="1">
      <c r="B16" s="47" t="s">
        <v>264</v>
      </c>
      <c r="C16" s="47"/>
      <c r="D16" s="47" t="s">
        <v>600</v>
      </c>
      <c r="E16" s="47"/>
      <c r="F16" s="47"/>
      <c r="G16" s="47"/>
      <c r="H16" s="47"/>
      <c r="I16" s="47"/>
    </row>
    <row r="17" spans="2:9" ht="22.5" customHeight="1">
      <c r="B17" s="47" t="s">
        <v>266</v>
      </c>
      <c r="C17" s="26" t="s">
        <v>267</v>
      </c>
      <c r="D17" s="47" t="s">
        <v>601</v>
      </c>
      <c r="E17" s="47"/>
      <c r="F17" s="47"/>
      <c r="G17" s="47"/>
      <c r="H17" s="47"/>
      <c r="I17" s="47"/>
    </row>
    <row r="18" spans="2:9" ht="45" customHeight="1">
      <c r="B18" s="47"/>
      <c r="C18" s="26" t="s">
        <v>269</v>
      </c>
      <c r="D18" s="47" t="s">
        <v>602</v>
      </c>
      <c r="E18" s="47"/>
      <c r="F18" s="47"/>
      <c r="G18" s="47"/>
      <c r="H18" s="47"/>
      <c r="I18" s="47"/>
    </row>
    <row r="19" spans="2:9" ht="12.75" hidden="1">
      <c r="B19" s="50" t="s">
        <v>271</v>
      </c>
      <c r="C19" s="50"/>
      <c r="D19" s="50"/>
      <c r="E19" s="50"/>
      <c r="F19" s="50"/>
      <c r="G19" s="50"/>
      <c r="H19" s="50"/>
      <c r="I19" s="50"/>
    </row>
    <row r="20" spans="2:10" ht="16.5" customHeight="1">
      <c r="B20" s="51" t="s">
        <v>272</v>
      </c>
      <c r="C20" s="51"/>
      <c r="D20" s="51"/>
      <c r="E20" s="51"/>
      <c r="F20" s="51"/>
      <c r="G20" s="51"/>
      <c r="H20" s="51"/>
      <c r="J20" s="29"/>
    </row>
    <row r="21" spans="2:9" ht="16.5" customHeight="1">
      <c r="B21" s="30" t="s">
        <v>273</v>
      </c>
      <c r="C21" s="52" t="s">
        <v>274</v>
      </c>
      <c r="D21" s="52"/>
      <c r="E21" s="30" t="s">
        <v>275</v>
      </c>
      <c r="F21" s="30" t="s">
        <v>276</v>
      </c>
      <c r="G21" s="30" t="s">
        <v>277</v>
      </c>
      <c r="H21" s="30" t="s">
        <v>278</v>
      </c>
      <c r="I21" s="30" t="s">
        <v>279</v>
      </c>
    </row>
    <row r="22" spans="2:9" ht="16.5" customHeight="1">
      <c r="B22" s="47" t="s">
        <v>280</v>
      </c>
      <c r="C22" s="47" t="s">
        <v>283</v>
      </c>
      <c r="D22" s="47"/>
      <c r="E22" s="26" t="s">
        <v>284</v>
      </c>
      <c r="F22" s="26"/>
      <c r="G22" s="27">
        <v>3</v>
      </c>
      <c r="H22" s="27">
        <v>3</v>
      </c>
      <c r="I22" s="26"/>
    </row>
    <row r="23" spans="2:9" ht="16.5" customHeight="1">
      <c r="B23" s="47"/>
      <c r="C23" s="47" t="s">
        <v>281</v>
      </c>
      <c r="D23" s="47"/>
      <c r="E23" s="26" t="s">
        <v>282</v>
      </c>
      <c r="F23" s="26"/>
      <c r="G23" s="27">
        <v>3</v>
      </c>
      <c r="H23" s="27">
        <v>3</v>
      </c>
      <c r="I23" s="26"/>
    </row>
    <row r="24" spans="2:9" ht="16.5" customHeight="1">
      <c r="B24" s="47" t="s">
        <v>285</v>
      </c>
      <c r="C24" s="47" t="s">
        <v>288</v>
      </c>
      <c r="D24" s="47"/>
      <c r="E24" s="26" t="s">
        <v>289</v>
      </c>
      <c r="F24" s="26"/>
      <c r="G24" s="27">
        <v>3</v>
      </c>
      <c r="H24" s="27">
        <v>3</v>
      </c>
      <c r="I24" s="26"/>
    </row>
    <row r="25" spans="2:9" ht="16.5" customHeight="1">
      <c r="B25" s="47"/>
      <c r="C25" s="47" t="s">
        <v>527</v>
      </c>
      <c r="D25" s="47"/>
      <c r="E25" s="26" t="s">
        <v>287</v>
      </c>
      <c r="F25" s="26"/>
      <c r="G25" s="27">
        <v>3</v>
      </c>
      <c r="H25" s="27">
        <v>3</v>
      </c>
      <c r="I25" s="26"/>
    </row>
    <row r="26" spans="2:9" ht="16.5" customHeight="1">
      <c r="B26" s="47"/>
      <c r="C26" s="47" t="s">
        <v>290</v>
      </c>
      <c r="D26" s="47"/>
      <c r="E26" s="26" t="s">
        <v>291</v>
      </c>
      <c r="F26" s="26"/>
      <c r="G26" s="27">
        <v>3</v>
      </c>
      <c r="H26" s="27">
        <v>3</v>
      </c>
      <c r="I26" s="26"/>
    </row>
    <row r="27" spans="2:9" ht="16.5" customHeight="1">
      <c r="B27" s="47" t="s">
        <v>292</v>
      </c>
      <c r="C27" s="47" t="s">
        <v>293</v>
      </c>
      <c r="D27" s="47"/>
      <c r="E27" s="26" t="s">
        <v>289</v>
      </c>
      <c r="F27" s="26"/>
      <c r="G27" s="27">
        <v>3</v>
      </c>
      <c r="H27" s="27">
        <v>3</v>
      </c>
      <c r="I27" s="26"/>
    </row>
    <row r="28" spans="2:9" ht="16.5" customHeight="1">
      <c r="B28" s="47"/>
      <c r="C28" s="47" t="s">
        <v>295</v>
      </c>
      <c r="D28" s="47"/>
      <c r="E28" s="26" t="s">
        <v>291</v>
      </c>
      <c r="F28" s="26"/>
      <c r="G28" s="27">
        <v>3</v>
      </c>
      <c r="H28" s="27">
        <v>3</v>
      </c>
      <c r="I28" s="26"/>
    </row>
    <row r="29" spans="2:9" ht="16.5" customHeight="1">
      <c r="B29" s="47"/>
      <c r="C29" s="47" t="s">
        <v>294</v>
      </c>
      <c r="D29" s="47"/>
      <c r="E29" s="26" t="s">
        <v>297</v>
      </c>
      <c r="F29" s="26"/>
      <c r="G29" s="27">
        <v>3</v>
      </c>
      <c r="H29" s="27">
        <v>3</v>
      </c>
      <c r="I29" s="26"/>
    </row>
    <row r="30" spans="2:8" ht="16.5" customHeight="1">
      <c r="B30" s="51" t="s">
        <v>298</v>
      </c>
      <c r="C30" s="51"/>
      <c r="D30" s="51"/>
      <c r="E30" s="51"/>
      <c r="F30" s="51"/>
      <c r="G30" s="51"/>
      <c r="H30" s="51"/>
    </row>
    <row r="31" spans="2:9" ht="16.5" customHeight="1">
      <c r="B31" s="30" t="s">
        <v>273</v>
      </c>
      <c r="C31" s="52" t="s">
        <v>274</v>
      </c>
      <c r="D31" s="52"/>
      <c r="E31" s="30" t="s">
        <v>275</v>
      </c>
      <c r="F31" s="30" t="s">
        <v>276</v>
      </c>
      <c r="G31" s="30" t="s">
        <v>277</v>
      </c>
      <c r="H31" s="30" t="s">
        <v>278</v>
      </c>
      <c r="I31" s="30" t="s">
        <v>279</v>
      </c>
    </row>
    <row r="32" spans="2:9" ht="16.5" customHeight="1">
      <c r="B32" s="26" t="s">
        <v>299</v>
      </c>
      <c r="C32" s="47" t="s">
        <v>603</v>
      </c>
      <c r="D32" s="47"/>
      <c r="E32" s="26" t="s">
        <v>418</v>
      </c>
      <c r="F32" s="26"/>
      <c r="G32" s="27">
        <v>8</v>
      </c>
      <c r="H32" s="27">
        <v>8</v>
      </c>
      <c r="I32" s="26"/>
    </row>
    <row r="33" spans="2:9" ht="16.5" customHeight="1">
      <c r="B33" s="47" t="s">
        <v>307</v>
      </c>
      <c r="C33" s="47" t="s">
        <v>604</v>
      </c>
      <c r="D33" s="47"/>
      <c r="E33" s="26" t="s">
        <v>284</v>
      </c>
      <c r="F33" s="26"/>
      <c r="G33" s="27">
        <v>8</v>
      </c>
      <c r="H33" s="27">
        <v>8</v>
      </c>
      <c r="I33" s="26"/>
    </row>
    <row r="34" spans="2:9" ht="16.5" customHeight="1">
      <c r="B34" s="47"/>
      <c r="C34" s="47" t="s">
        <v>605</v>
      </c>
      <c r="D34" s="47"/>
      <c r="E34" s="26" t="s">
        <v>284</v>
      </c>
      <c r="F34" s="26"/>
      <c r="G34" s="27">
        <v>8</v>
      </c>
      <c r="H34" s="27">
        <v>8</v>
      </c>
      <c r="I34" s="26"/>
    </row>
    <row r="35" spans="2:9" ht="16.5" customHeight="1">
      <c r="B35" s="26" t="s">
        <v>315</v>
      </c>
      <c r="C35" s="47" t="s">
        <v>606</v>
      </c>
      <c r="D35" s="47"/>
      <c r="E35" s="26" t="s">
        <v>317</v>
      </c>
      <c r="F35" s="26"/>
      <c r="G35" s="27">
        <v>8</v>
      </c>
      <c r="H35" s="27">
        <v>8</v>
      </c>
      <c r="I35" s="26"/>
    </row>
    <row r="36" spans="2:8" ht="16.5" customHeight="1">
      <c r="B36" s="51" t="s">
        <v>322</v>
      </c>
      <c r="C36" s="51"/>
      <c r="D36" s="51"/>
      <c r="E36" s="51"/>
      <c r="F36" s="51"/>
      <c r="G36" s="51"/>
      <c r="H36" s="51"/>
    </row>
    <row r="37" spans="2:9" ht="16.5" customHeight="1">
      <c r="B37" s="27" t="s">
        <v>273</v>
      </c>
      <c r="C37" s="48" t="s">
        <v>274</v>
      </c>
      <c r="D37" s="48"/>
      <c r="E37" s="27" t="s">
        <v>275</v>
      </c>
      <c r="F37" s="27" t="s">
        <v>276</v>
      </c>
      <c r="G37" s="27" t="s">
        <v>277</v>
      </c>
      <c r="H37" s="27" t="s">
        <v>278</v>
      </c>
      <c r="I37" s="27" t="s">
        <v>279</v>
      </c>
    </row>
    <row r="38" spans="2:9" ht="16.5" customHeight="1">
      <c r="B38" s="26" t="s">
        <v>323</v>
      </c>
      <c r="C38" s="47" t="s">
        <v>607</v>
      </c>
      <c r="D38" s="47"/>
      <c r="E38" s="26" t="s">
        <v>284</v>
      </c>
      <c r="F38" s="26"/>
      <c r="G38" s="27">
        <v>5</v>
      </c>
      <c r="H38" s="27">
        <v>5</v>
      </c>
      <c r="I38" s="26"/>
    </row>
    <row r="39" spans="2:9" ht="16.5" customHeight="1">
      <c r="B39" s="47" t="s">
        <v>330</v>
      </c>
      <c r="C39" s="47" t="s">
        <v>608</v>
      </c>
      <c r="D39" s="47"/>
      <c r="E39" s="26" t="s">
        <v>426</v>
      </c>
      <c r="F39" s="26"/>
      <c r="G39" s="27">
        <v>5</v>
      </c>
      <c r="H39" s="27">
        <v>5</v>
      </c>
      <c r="I39" s="26"/>
    </row>
    <row r="40" spans="2:9" ht="16.5" customHeight="1">
      <c r="B40" s="47"/>
      <c r="C40" s="47" t="s">
        <v>609</v>
      </c>
      <c r="D40" s="47"/>
      <c r="E40" s="26" t="s">
        <v>610</v>
      </c>
      <c r="F40" s="26"/>
      <c r="G40" s="27">
        <v>5</v>
      </c>
      <c r="H40" s="27">
        <v>5</v>
      </c>
      <c r="I40" s="26"/>
    </row>
    <row r="41" spans="2:9" ht="16.5" customHeight="1">
      <c r="B41" s="47"/>
      <c r="C41" s="47" t="s">
        <v>611</v>
      </c>
      <c r="D41" s="47"/>
      <c r="E41" s="26" t="s">
        <v>284</v>
      </c>
      <c r="F41" s="26"/>
      <c r="G41" s="27">
        <v>5</v>
      </c>
      <c r="H41" s="27">
        <v>5</v>
      </c>
      <c r="I41" s="26"/>
    </row>
    <row r="42" spans="2:9" ht="22.5" customHeight="1">
      <c r="B42" s="26" t="s">
        <v>341</v>
      </c>
      <c r="C42" s="47" t="s">
        <v>612</v>
      </c>
      <c r="D42" s="47"/>
      <c r="E42" s="26" t="s">
        <v>426</v>
      </c>
      <c r="F42" s="26"/>
      <c r="G42" s="27">
        <v>3</v>
      </c>
      <c r="H42" s="27">
        <v>3</v>
      </c>
      <c r="I42" s="26"/>
    </row>
    <row r="43" spans="2:9" ht="16.5" customHeight="1">
      <c r="B43" s="26" t="s">
        <v>343</v>
      </c>
      <c r="C43" s="47" t="s">
        <v>613</v>
      </c>
      <c r="D43" s="47"/>
      <c r="E43" s="26" t="s">
        <v>481</v>
      </c>
      <c r="F43" s="26"/>
      <c r="G43" s="27">
        <v>5</v>
      </c>
      <c r="H43" s="27">
        <v>5</v>
      </c>
      <c r="I43" s="26"/>
    </row>
    <row r="44" spans="2:8" ht="16.5" customHeight="1">
      <c r="B44" s="51" t="s">
        <v>345</v>
      </c>
      <c r="C44" s="51"/>
      <c r="D44" s="51"/>
      <c r="E44" s="51"/>
      <c r="F44" s="51"/>
      <c r="G44" s="51"/>
      <c r="H44" s="51"/>
    </row>
    <row r="45" spans="2:9" ht="16.5" customHeight="1">
      <c r="B45" s="30" t="s">
        <v>273</v>
      </c>
      <c r="C45" s="52" t="s">
        <v>274</v>
      </c>
      <c r="D45" s="52"/>
      <c r="E45" s="30" t="s">
        <v>275</v>
      </c>
      <c r="F45" s="30" t="s">
        <v>276</v>
      </c>
      <c r="G45" s="30" t="s">
        <v>277</v>
      </c>
      <c r="H45" s="30" t="s">
        <v>278</v>
      </c>
      <c r="I45" s="30" t="s">
        <v>279</v>
      </c>
    </row>
    <row r="46" spans="2:9" ht="14.25" customHeight="1">
      <c r="B46" s="26" t="s">
        <v>346</v>
      </c>
      <c r="C46" s="47" t="s">
        <v>347</v>
      </c>
      <c r="D46" s="47"/>
      <c r="E46" s="26" t="s">
        <v>348</v>
      </c>
      <c r="F46" s="26"/>
      <c r="G46" s="27">
        <v>2</v>
      </c>
      <c r="H46" s="27">
        <v>2</v>
      </c>
      <c r="I46" s="26"/>
    </row>
    <row r="47" spans="2:9" ht="14.25" customHeight="1">
      <c r="B47" s="47" t="s">
        <v>349</v>
      </c>
      <c r="C47" s="47" t="s">
        <v>614</v>
      </c>
      <c r="D47" s="47"/>
      <c r="E47" s="26" t="s">
        <v>555</v>
      </c>
      <c r="F47" s="26"/>
      <c r="G47" s="27">
        <v>3</v>
      </c>
      <c r="H47" s="27">
        <v>3</v>
      </c>
      <c r="I47" s="26"/>
    </row>
    <row r="48" spans="2:9" ht="14.25" customHeight="1">
      <c r="B48" s="47"/>
      <c r="C48" s="47" t="s">
        <v>615</v>
      </c>
      <c r="D48" s="47"/>
      <c r="E48" s="26" t="s">
        <v>555</v>
      </c>
      <c r="F48" s="26"/>
      <c r="G48" s="27">
        <v>3</v>
      </c>
      <c r="H48" s="27">
        <v>3</v>
      </c>
      <c r="I48" s="26"/>
    </row>
    <row r="49" spans="2:9" ht="14.25" customHeight="1">
      <c r="B49" s="47" t="s">
        <v>353</v>
      </c>
      <c r="C49" s="47" t="s">
        <v>616</v>
      </c>
      <c r="D49" s="47"/>
      <c r="E49" s="26" t="s">
        <v>289</v>
      </c>
      <c r="F49" s="26"/>
      <c r="G49" s="27">
        <v>3</v>
      </c>
      <c r="H49" s="27">
        <v>3</v>
      </c>
      <c r="I49" s="26"/>
    </row>
    <row r="50" spans="2:9" ht="14.25" customHeight="1">
      <c r="B50" s="47"/>
      <c r="C50" s="47" t="s">
        <v>617</v>
      </c>
      <c r="D50" s="47"/>
      <c r="E50" s="26" t="s">
        <v>437</v>
      </c>
      <c r="F50" s="26"/>
      <c r="G50" s="27">
        <v>3</v>
      </c>
      <c r="H50" s="27">
        <v>3</v>
      </c>
      <c r="I50" s="26"/>
    </row>
    <row r="51" spans="2:9" ht="14.25" customHeight="1">
      <c r="B51" s="26" t="s">
        <v>359</v>
      </c>
      <c r="C51" s="47" t="s">
        <v>360</v>
      </c>
      <c r="D51" s="47"/>
      <c r="E51" s="26" t="s">
        <v>361</v>
      </c>
      <c r="F51" s="26"/>
      <c r="G51" s="27">
        <v>2</v>
      </c>
      <c r="H51" s="27">
        <v>2</v>
      </c>
      <c r="I51" s="26"/>
    </row>
    <row r="52" spans="2:9" ht="18" customHeight="1">
      <c r="B52" s="51" t="s">
        <v>362</v>
      </c>
      <c r="C52" s="51"/>
      <c r="D52" s="51"/>
      <c r="E52" s="51"/>
      <c r="F52" s="51"/>
      <c r="G52" s="51"/>
      <c r="H52" s="51"/>
      <c r="I52" s="51"/>
    </row>
    <row r="53" spans="2:9" ht="22.5" customHeight="1">
      <c r="B53" s="26" t="s">
        <v>363</v>
      </c>
      <c r="C53" s="27" t="s">
        <v>364</v>
      </c>
      <c r="D53" s="27" t="s">
        <v>365</v>
      </c>
      <c r="E53" s="27" t="s">
        <v>366</v>
      </c>
      <c r="F53" s="27" t="s">
        <v>367</v>
      </c>
      <c r="G53" s="27" t="s">
        <v>368</v>
      </c>
      <c r="H53" s="27" t="s">
        <v>299</v>
      </c>
      <c r="I53" s="27" t="s">
        <v>369</v>
      </c>
    </row>
    <row r="54" spans="2:9" ht="33.75" customHeight="1">
      <c r="B54" s="47" t="s">
        <v>588</v>
      </c>
      <c r="C54" s="26" t="s">
        <v>589</v>
      </c>
      <c r="D54" s="26" t="s">
        <v>589</v>
      </c>
      <c r="E54" s="28">
        <v>40000</v>
      </c>
      <c r="F54" s="28">
        <v>40000</v>
      </c>
      <c r="G54" s="26"/>
      <c r="H54" s="27" t="s">
        <v>376</v>
      </c>
      <c r="I54" s="26"/>
    </row>
    <row r="55" spans="2:9" ht="33.75" customHeight="1">
      <c r="B55" s="47"/>
      <c r="C55" s="26" t="s">
        <v>591</v>
      </c>
      <c r="D55" s="26" t="s">
        <v>591</v>
      </c>
      <c r="E55" s="28">
        <v>33222900</v>
      </c>
      <c r="F55" s="28">
        <v>33222900</v>
      </c>
      <c r="G55" s="26"/>
      <c r="H55" s="27" t="s">
        <v>376</v>
      </c>
      <c r="I55" s="26"/>
    </row>
    <row r="56" spans="2:9" ht="67.5" customHeight="1">
      <c r="B56" s="47"/>
      <c r="C56" s="47" t="s">
        <v>593</v>
      </c>
      <c r="D56" s="26" t="s">
        <v>618</v>
      </c>
      <c r="E56" s="28">
        <v>150000</v>
      </c>
      <c r="F56" s="28"/>
      <c r="G56" s="26"/>
      <c r="H56" s="27"/>
      <c r="I56" s="26"/>
    </row>
    <row r="57" spans="2:9" ht="22.5" customHeight="1">
      <c r="B57" s="47"/>
      <c r="C57" s="47"/>
      <c r="D57" s="26" t="s">
        <v>619</v>
      </c>
      <c r="E57" s="28">
        <v>3600</v>
      </c>
      <c r="F57" s="28"/>
      <c r="G57" s="26"/>
      <c r="H57" s="27"/>
      <c r="I57" s="26"/>
    </row>
    <row r="58" spans="2:9" ht="22.5" customHeight="1">
      <c r="B58" s="47"/>
      <c r="C58" s="26" t="s">
        <v>595</v>
      </c>
      <c r="D58" s="26" t="s">
        <v>595</v>
      </c>
      <c r="E58" s="28">
        <v>120000000</v>
      </c>
      <c r="F58" s="28"/>
      <c r="G58" s="26"/>
      <c r="H58" s="27"/>
      <c r="I58" s="26"/>
    </row>
  </sheetData>
  <sheetProtection/>
  <mergeCells count="78">
    <mergeCell ref="B49:B50"/>
    <mergeCell ref="C49:D49"/>
    <mergeCell ref="C50:D50"/>
    <mergeCell ref="C51:D51"/>
    <mergeCell ref="B52:I52"/>
    <mergeCell ref="B54:B58"/>
    <mergeCell ref="C56:C57"/>
    <mergeCell ref="C42:D42"/>
    <mergeCell ref="C43:D43"/>
    <mergeCell ref="B44:H44"/>
    <mergeCell ref="C45:D45"/>
    <mergeCell ref="C46:D46"/>
    <mergeCell ref="B47:B48"/>
    <mergeCell ref="C47:D47"/>
    <mergeCell ref="C48:D48"/>
    <mergeCell ref="C35:D35"/>
    <mergeCell ref="B36:H36"/>
    <mergeCell ref="C37:D37"/>
    <mergeCell ref="C38:D38"/>
    <mergeCell ref="B39:B41"/>
    <mergeCell ref="C39:D39"/>
    <mergeCell ref="C40:D40"/>
    <mergeCell ref="C41:D41"/>
    <mergeCell ref="B30:H30"/>
    <mergeCell ref="C31:D31"/>
    <mergeCell ref="C32:D32"/>
    <mergeCell ref="B33:B34"/>
    <mergeCell ref="C33:D33"/>
    <mergeCell ref="C34:D34"/>
    <mergeCell ref="B24:B26"/>
    <mergeCell ref="C24:D24"/>
    <mergeCell ref="C25:D25"/>
    <mergeCell ref="C26:D26"/>
    <mergeCell ref="B27:B29"/>
    <mergeCell ref="C27:D27"/>
    <mergeCell ref="C28:D28"/>
    <mergeCell ref="C29:D29"/>
    <mergeCell ref="B19:C19"/>
    <mergeCell ref="D19:I19"/>
    <mergeCell ref="B20:H20"/>
    <mergeCell ref="C21:D21"/>
    <mergeCell ref="B22:B23"/>
    <mergeCell ref="C22:D22"/>
    <mergeCell ref="C23:D23"/>
    <mergeCell ref="B15:C15"/>
    <mergeCell ref="D15:I15"/>
    <mergeCell ref="B16:C16"/>
    <mergeCell ref="D16:I16"/>
    <mergeCell ref="B17:B18"/>
    <mergeCell ref="D17:I17"/>
    <mergeCell ref="D18:I18"/>
    <mergeCell ref="B11:C11"/>
    <mergeCell ref="D11:E11"/>
    <mergeCell ref="F11:G11"/>
    <mergeCell ref="H11:I11"/>
    <mergeCell ref="B12:B14"/>
    <mergeCell ref="D12:I12"/>
    <mergeCell ref="D13:I13"/>
    <mergeCell ref="D14:I14"/>
    <mergeCell ref="B9:C9"/>
    <mergeCell ref="D9:E9"/>
    <mergeCell ref="F9:G9"/>
    <mergeCell ref="H9:I9"/>
    <mergeCell ref="F10:G10"/>
    <mergeCell ref="H10:I10"/>
    <mergeCell ref="B6:C6"/>
    <mergeCell ref="F6:I6"/>
    <mergeCell ref="B7:C7"/>
    <mergeCell ref="F7:I7"/>
    <mergeCell ref="B8:C8"/>
    <mergeCell ref="F8:I8"/>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1:J74"/>
  <sheetViews>
    <sheetView zoomScalePageLayoutView="0" workbookViewId="0" topLeftCell="A1">
      <selection activeCell="A1" sqref="A1:IV16384"/>
    </sheetView>
  </sheetViews>
  <sheetFormatPr defaultColWidth="10.28125" defaultRowHeight="12.75"/>
  <cols>
    <col min="1" max="1" width="0.85546875" style="25" customWidth="1"/>
    <col min="2" max="2" width="10.28125" style="25" bestFit="1" customWidth="1"/>
    <col min="3" max="5" width="14.140625" style="25" bestFit="1" customWidth="1"/>
    <col min="6" max="6" width="13.140625" style="25" bestFit="1" customWidth="1"/>
    <col min="7" max="7" width="10.28125" style="25" bestFit="1" customWidth="1"/>
    <col min="8" max="8" width="6.8515625" style="25" bestFit="1" customWidth="1"/>
    <col min="9" max="9" width="10.28125" style="25" bestFit="1"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620</v>
      </c>
      <c r="G3" s="47"/>
      <c r="H3" s="26" t="s">
        <v>216</v>
      </c>
      <c r="I3" s="27" t="s">
        <v>621</v>
      </c>
    </row>
    <row r="4" spans="2:9" ht="22.5" customHeight="1">
      <c r="B4" s="48" t="s">
        <v>218</v>
      </c>
      <c r="C4" s="48"/>
      <c r="D4" s="27" t="s">
        <v>219</v>
      </c>
      <c r="E4" s="27" t="s">
        <v>220</v>
      </c>
      <c r="F4" s="48" t="s">
        <v>221</v>
      </c>
      <c r="G4" s="48"/>
      <c r="H4" s="48"/>
      <c r="I4" s="48"/>
    </row>
    <row r="5" spans="2:9" ht="22.5" customHeight="1">
      <c r="B5" s="47" t="s">
        <v>622</v>
      </c>
      <c r="C5" s="47"/>
      <c r="D5" s="28">
        <v>8021700</v>
      </c>
      <c r="E5" s="28">
        <v>8021700</v>
      </c>
      <c r="F5" s="47" t="s">
        <v>623</v>
      </c>
      <c r="G5" s="47"/>
      <c r="H5" s="47"/>
      <c r="I5" s="47"/>
    </row>
    <row r="6" spans="2:9" ht="22.5" customHeight="1">
      <c r="B6" s="47" t="s">
        <v>624</v>
      </c>
      <c r="C6" s="47"/>
      <c r="D6" s="28">
        <v>88000000</v>
      </c>
      <c r="E6" s="28">
        <v>88000000</v>
      </c>
      <c r="F6" s="47" t="s">
        <v>625</v>
      </c>
      <c r="G6" s="47"/>
      <c r="H6" s="47"/>
      <c r="I6" s="47"/>
    </row>
    <row r="7" spans="2:9" ht="22.5" customHeight="1">
      <c r="B7" s="47" t="s">
        <v>626</v>
      </c>
      <c r="C7" s="47"/>
      <c r="D7" s="28">
        <v>10000000</v>
      </c>
      <c r="E7" s="28">
        <v>10000000</v>
      </c>
      <c r="F7" s="47" t="s">
        <v>627</v>
      </c>
      <c r="G7" s="47"/>
      <c r="H7" s="47"/>
      <c r="I7" s="47"/>
    </row>
    <row r="8" spans="2:9" ht="22.5" customHeight="1">
      <c r="B8" s="47" t="s">
        <v>628</v>
      </c>
      <c r="C8" s="47"/>
      <c r="D8" s="28">
        <v>1000000</v>
      </c>
      <c r="E8" s="28">
        <v>1000000</v>
      </c>
      <c r="F8" s="47" t="s">
        <v>629</v>
      </c>
      <c r="G8" s="47"/>
      <c r="H8" s="47"/>
      <c r="I8" s="47"/>
    </row>
    <row r="9" spans="2:9" ht="22.5" customHeight="1">
      <c r="B9" s="47" t="s">
        <v>630</v>
      </c>
      <c r="C9" s="47"/>
      <c r="D9" s="28">
        <v>12000000</v>
      </c>
      <c r="E9" s="28">
        <v>12000000</v>
      </c>
      <c r="F9" s="47" t="s">
        <v>631</v>
      </c>
      <c r="G9" s="47"/>
      <c r="H9" s="47"/>
      <c r="I9" s="47"/>
    </row>
    <row r="10" spans="2:9" ht="22.5" customHeight="1">
      <c r="B10" s="47" t="s">
        <v>632</v>
      </c>
      <c r="C10" s="47"/>
      <c r="D10" s="28">
        <v>149418300</v>
      </c>
      <c r="E10" s="28">
        <v>149418300</v>
      </c>
      <c r="F10" s="47" t="s">
        <v>633</v>
      </c>
      <c r="G10" s="47"/>
      <c r="H10" s="47"/>
      <c r="I10" s="47"/>
    </row>
    <row r="11" spans="2:9" ht="22.5" customHeight="1">
      <c r="B11" s="47" t="s">
        <v>245</v>
      </c>
      <c r="C11" s="47"/>
      <c r="D11" s="48" t="s">
        <v>246</v>
      </c>
      <c r="E11" s="48"/>
      <c r="F11" s="47" t="s">
        <v>247</v>
      </c>
      <c r="G11" s="47"/>
      <c r="H11" s="48" t="s">
        <v>248</v>
      </c>
      <c r="I11" s="48"/>
    </row>
    <row r="12" spans="2:9" ht="33.75" customHeight="1">
      <c r="B12" s="26" t="s">
        <v>249</v>
      </c>
      <c r="C12" s="27" t="s">
        <v>634</v>
      </c>
      <c r="D12" s="26" t="s">
        <v>251</v>
      </c>
      <c r="E12" s="27" t="s">
        <v>635</v>
      </c>
      <c r="F12" s="47" t="s">
        <v>253</v>
      </c>
      <c r="G12" s="47"/>
      <c r="H12" s="49">
        <v>268440000</v>
      </c>
      <c r="I12" s="49"/>
    </row>
    <row r="13" spans="2:9" ht="22.5" customHeight="1">
      <c r="B13" s="47" t="s">
        <v>254</v>
      </c>
      <c r="C13" s="47"/>
      <c r="D13" s="49">
        <v>6495840000</v>
      </c>
      <c r="E13" s="49"/>
      <c r="F13" s="47" t="s">
        <v>255</v>
      </c>
      <c r="G13" s="47"/>
      <c r="H13" s="49">
        <v>482409600</v>
      </c>
      <c r="I13" s="49"/>
    </row>
    <row r="14" spans="2:9" ht="101.25" customHeight="1">
      <c r="B14" s="47" t="s">
        <v>256</v>
      </c>
      <c r="C14" s="26" t="s">
        <v>257</v>
      </c>
      <c r="D14" s="47" t="s">
        <v>636</v>
      </c>
      <c r="E14" s="47"/>
      <c r="F14" s="47"/>
      <c r="G14" s="47"/>
      <c r="H14" s="47"/>
      <c r="I14" s="47"/>
    </row>
    <row r="15" spans="2:9" ht="33.75" customHeight="1">
      <c r="B15" s="47"/>
      <c r="C15" s="26" t="s">
        <v>259</v>
      </c>
      <c r="D15" s="47" t="s">
        <v>637</v>
      </c>
      <c r="E15" s="47"/>
      <c r="F15" s="47"/>
      <c r="G15" s="47"/>
      <c r="H15" s="47"/>
      <c r="I15" s="47"/>
    </row>
    <row r="16" spans="2:9" ht="78.75" customHeight="1">
      <c r="B16" s="47"/>
      <c r="C16" s="26" t="s">
        <v>261</v>
      </c>
      <c r="D16" s="47" t="s">
        <v>638</v>
      </c>
      <c r="E16" s="47"/>
      <c r="F16" s="47"/>
      <c r="G16" s="47"/>
      <c r="H16" s="47"/>
      <c r="I16" s="47"/>
    </row>
    <row r="17" spans="2:9" ht="12.75" hidden="1">
      <c r="B17" s="50" t="s">
        <v>263</v>
      </c>
      <c r="C17" s="50"/>
      <c r="D17" s="50"/>
      <c r="E17" s="50"/>
      <c r="F17" s="50"/>
      <c r="G17" s="50"/>
      <c r="H17" s="50"/>
      <c r="I17" s="50"/>
    </row>
    <row r="18" spans="2:9" ht="258.75" customHeight="1">
      <c r="B18" s="47" t="s">
        <v>264</v>
      </c>
      <c r="C18" s="47"/>
      <c r="D18" s="47" t="s">
        <v>639</v>
      </c>
      <c r="E18" s="47"/>
      <c r="F18" s="47"/>
      <c r="G18" s="47"/>
      <c r="H18" s="47"/>
      <c r="I18" s="47"/>
    </row>
    <row r="19" spans="2:9" ht="56.25" customHeight="1">
      <c r="B19" s="47" t="s">
        <v>266</v>
      </c>
      <c r="C19" s="26" t="s">
        <v>267</v>
      </c>
      <c r="D19" s="47" t="s">
        <v>640</v>
      </c>
      <c r="E19" s="47"/>
      <c r="F19" s="47"/>
      <c r="G19" s="47"/>
      <c r="H19" s="47"/>
      <c r="I19" s="47"/>
    </row>
    <row r="20" spans="2:9" ht="56.25" customHeight="1">
      <c r="B20" s="47"/>
      <c r="C20" s="26" t="s">
        <v>269</v>
      </c>
      <c r="D20" s="47" t="s">
        <v>641</v>
      </c>
      <c r="E20" s="47"/>
      <c r="F20" s="47"/>
      <c r="G20" s="47"/>
      <c r="H20" s="47"/>
      <c r="I20" s="47"/>
    </row>
    <row r="21" spans="2:9" ht="12.75" hidden="1">
      <c r="B21" s="50" t="s">
        <v>271</v>
      </c>
      <c r="C21" s="50"/>
      <c r="D21" s="50"/>
      <c r="E21" s="50"/>
      <c r="F21" s="50"/>
      <c r="G21" s="50"/>
      <c r="H21" s="50"/>
      <c r="I21" s="50"/>
    </row>
    <row r="22" spans="2:10" ht="16.5" customHeight="1">
      <c r="B22" s="51" t="s">
        <v>272</v>
      </c>
      <c r="C22" s="51"/>
      <c r="D22" s="51"/>
      <c r="E22" s="51"/>
      <c r="F22" s="51"/>
      <c r="G22" s="51"/>
      <c r="H22" s="51"/>
      <c r="J22" s="29"/>
    </row>
    <row r="23" spans="2:9" ht="16.5" customHeight="1">
      <c r="B23" s="30" t="s">
        <v>273</v>
      </c>
      <c r="C23" s="52" t="s">
        <v>274</v>
      </c>
      <c r="D23" s="52"/>
      <c r="E23" s="30" t="s">
        <v>275</v>
      </c>
      <c r="F23" s="30" t="s">
        <v>276</v>
      </c>
      <c r="G23" s="30" t="s">
        <v>277</v>
      </c>
      <c r="H23" s="30" t="s">
        <v>278</v>
      </c>
      <c r="I23" s="30" t="s">
        <v>279</v>
      </c>
    </row>
    <row r="24" spans="2:9" ht="16.5" customHeight="1">
      <c r="B24" s="47" t="s">
        <v>280</v>
      </c>
      <c r="C24" s="47" t="s">
        <v>281</v>
      </c>
      <c r="D24" s="47"/>
      <c r="E24" s="26" t="s">
        <v>282</v>
      </c>
      <c r="F24" s="26"/>
      <c r="G24" s="27">
        <v>2</v>
      </c>
      <c r="H24" s="27">
        <v>2</v>
      </c>
      <c r="I24" s="26"/>
    </row>
    <row r="25" spans="2:9" ht="16.5" customHeight="1">
      <c r="B25" s="47"/>
      <c r="C25" s="47" t="s">
        <v>283</v>
      </c>
      <c r="D25" s="47"/>
      <c r="E25" s="26" t="s">
        <v>284</v>
      </c>
      <c r="F25" s="26"/>
      <c r="G25" s="27">
        <v>2</v>
      </c>
      <c r="H25" s="27">
        <v>2</v>
      </c>
      <c r="I25" s="26"/>
    </row>
    <row r="26" spans="2:9" ht="16.5" customHeight="1">
      <c r="B26" s="47" t="s">
        <v>285</v>
      </c>
      <c r="C26" s="47" t="s">
        <v>288</v>
      </c>
      <c r="D26" s="47"/>
      <c r="E26" s="26" t="s">
        <v>289</v>
      </c>
      <c r="F26" s="26"/>
      <c r="G26" s="27">
        <v>2</v>
      </c>
      <c r="H26" s="27">
        <v>2</v>
      </c>
      <c r="I26" s="26"/>
    </row>
    <row r="27" spans="2:9" ht="16.5" customHeight="1">
      <c r="B27" s="47"/>
      <c r="C27" s="47" t="s">
        <v>527</v>
      </c>
      <c r="D27" s="47"/>
      <c r="E27" s="26" t="s">
        <v>287</v>
      </c>
      <c r="F27" s="26"/>
      <c r="G27" s="27">
        <v>2</v>
      </c>
      <c r="H27" s="27">
        <v>2</v>
      </c>
      <c r="I27" s="26"/>
    </row>
    <row r="28" spans="2:9" ht="16.5" customHeight="1">
      <c r="B28" s="47"/>
      <c r="C28" s="47" t="s">
        <v>290</v>
      </c>
      <c r="D28" s="47"/>
      <c r="E28" s="26" t="s">
        <v>291</v>
      </c>
      <c r="F28" s="26"/>
      <c r="G28" s="27">
        <v>2</v>
      </c>
      <c r="H28" s="27">
        <v>2</v>
      </c>
      <c r="I28" s="26"/>
    </row>
    <row r="29" spans="2:9" ht="16.5" customHeight="1">
      <c r="B29" s="47" t="s">
        <v>292</v>
      </c>
      <c r="C29" s="47" t="s">
        <v>293</v>
      </c>
      <c r="D29" s="47"/>
      <c r="E29" s="26" t="s">
        <v>289</v>
      </c>
      <c r="F29" s="26"/>
      <c r="G29" s="27">
        <v>2</v>
      </c>
      <c r="H29" s="27">
        <v>2</v>
      </c>
      <c r="I29" s="26"/>
    </row>
    <row r="30" spans="2:9" ht="16.5" customHeight="1">
      <c r="B30" s="47"/>
      <c r="C30" s="47" t="s">
        <v>294</v>
      </c>
      <c r="D30" s="47"/>
      <c r="E30" s="26" t="s">
        <v>297</v>
      </c>
      <c r="F30" s="26"/>
      <c r="G30" s="27">
        <v>2</v>
      </c>
      <c r="H30" s="27">
        <v>2</v>
      </c>
      <c r="I30" s="26"/>
    </row>
    <row r="31" spans="2:9" ht="16.5" customHeight="1">
      <c r="B31" s="47"/>
      <c r="C31" s="47" t="s">
        <v>295</v>
      </c>
      <c r="D31" s="47"/>
      <c r="E31" s="26" t="s">
        <v>291</v>
      </c>
      <c r="F31" s="26"/>
      <c r="G31" s="27">
        <v>2</v>
      </c>
      <c r="H31" s="27">
        <v>2</v>
      </c>
      <c r="I31" s="26"/>
    </row>
    <row r="32" spans="2:9" ht="16.5" customHeight="1">
      <c r="B32" s="47"/>
      <c r="C32" s="47" t="s">
        <v>296</v>
      </c>
      <c r="D32" s="47"/>
      <c r="E32" s="26" t="s">
        <v>297</v>
      </c>
      <c r="F32" s="26"/>
      <c r="G32" s="27">
        <v>2</v>
      </c>
      <c r="H32" s="27">
        <v>2</v>
      </c>
      <c r="I32" s="26"/>
    </row>
    <row r="33" spans="2:8" ht="16.5" customHeight="1">
      <c r="B33" s="51" t="s">
        <v>298</v>
      </c>
      <c r="C33" s="51"/>
      <c r="D33" s="51"/>
      <c r="E33" s="51"/>
      <c r="F33" s="51"/>
      <c r="G33" s="51"/>
      <c r="H33" s="51"/>
    </row>
    <row r="34" spans="2:9" ht="16.5" customHeight="1">
      <c r="B34" s="30" t="s">
        <v>273</v>
      </c>
      <c r="C34" s="52" t="s">
        <v>274</v>
      </c>
      <c r="D34" s="52"/>
      <c r="E34" s="30" t="s">
        <v>275</v>
      </c>
      <c r="F34" s="30" t="s">
        <v>276</v>
      </c>
      <c r="G34" s="30" t="s">
        <v>277</v>
      </c>
      <c r="H34" s="30" t="s">
        <v>278</v>
      </c>
      <c r="I34" s="30" t="s">
        <v>279</v>
      </c>
    </row>
    <row r="35" spans="2:9" ht="16.5" customHeight="1">
      <c r="B35" s="47" t="s">
        <v>299</v>
      </c>
      <c r="C35" s="47" t="s">
        <v>642</v>
      </c>
      <c r="D35" s="47"/>
      <c r="E35" s="26" t="s">
        <v>284</v>
      </c>
      <c r="F35" s="26"/>
      <c r="G35" s="27">
        <v>4</v>
      </c>
      <c r="H35" s="27">
        <v>4</v>
      </c>
      <c r="I35" s="26"/>
    </row>
    <row r="36" spans="2:9" ht="16.5" customHeight="1">
      <c r="B36" s="47"/>
      <c r="C36" s="47" t="s">
        <v>643</v>
      </c>
      <c r="D36" s="47"/>
      <c r="E36" s="26" t="s">
        <v>284</v>
      </c>
      <c r="F36" s="26"/>
      <c r="G36" s="27">
        <v>4</v>
      </c>
      <c r="H36" s="27">
        <v>4</v>
      </c>
      <c r="I36" s="26"/>
    </row>
    <row r="37" spans="2:9" ht="16.5" customHeight="1">
      <c r="B37" s="47"/>
      <c r="C37" s="47" t="s">
        <v>644</v>
      </c>
      <c r="D37" s="47"/>
      <c r="E37" s="26" t="s">
        <v>284</v>
      </c>
      <c r="F37" s="26"/>
      <c r="G37" s="27">
        <v>4</v>
      </c>
      <c r="H37" s="27">
        <v>4</v>
      </c>
      <c r="I37" s="26"/>
    </row>
    <row r="38" spans="2:9" ht="16.5" customHeight="1">
      <c r="B38" s="47"/>
      <c r="C38" s="47" t="s">
        <v>645</v>
      </c>
      <c r="D38" s="47"/>
      <c r="E38" s="26" t="s">
        <v>646</v>
      </c>
      <c r="F38" s="26"/>
      <c r="G38" s="27">
        <v>4</v>
      </c>
      <c r="H38" s="27">
        <v>4</v>
      </c>
      <c r="I38" s="26"/>
    </row>
    <row r="39" spans="2:9" ht="16.5" customHeight="1">
      <c r="B39" s="47" t="s">
        <v>307</v>
      </c>
      <c r="C39" s="47" t="s">
        <v>647</v>
      </c>
      <c r="D39" s="47"/>
      <c r="E39" s="26" t="s">
        <v>284</v>
      </c>
      <c r="F39" s="26"/>
      <c r="G39" s="27">
        <v>4</v>
      </c>
      <c r="H39" s="27">
        <v>4</v>
      </c>
      <c r="I39" s="26"/>
    </row>
    <row r="40" spans="2:9" ht="16.5" customHeight="1">
      <c r="B40" s="47"/>
      <c r="C40" s="47" t="s">
        <v>648</v>
      </c>
      <c r="D40" s="47"/>
      <c r="E40" s="26" t="s">
        <v>284</v>
      </c>
      <c r="F40" s="26"/>
      <c r="G40" s="27">
        <v>4</v>
      </c>
      <c r="H40" s="27">
        <v>4</v>
      </c>
      <c r="I40" s="26"/>
    </row>
    <row r="41" spans="2:9" ht="16.5" customHeight="1">
      <c r="B41" s="47"/>
      <c r="C41" s="47" t="s">
        <v>649</v>
      </c>
      <c r="D41" s="47"/>
      <c r="E41" s="26" t="s">
        <v>472</v>
      </c>
      <c r="F41" s="26"/>
      <c r="G41" s="27">
        <v>4</v>
      </c>
      <c r="H41" s="27">
        <v>4</v>
      </c>
      <c r="I41" s="26"/>
    </row>
    <row r="42" spans="2:9" ht="16.5" customHeight="1">
      <c r="B42" s="47"/>
      <c r="C42" s="47" t="s">
        <v>650</v>
      </c>
      <c r="D42" s="47"/>
      <c r="E42" s="26" t="s">
        <v>555</v>
      </c>
      <c r="F42" s="26"/>
      <c r="G42" s="27">
        <v>4</v>
      </c>
      <c r="H42" s="27">
        <v>4</v>
      </c>
      <c r="I42" s="26"/>
    </row>
    <row r="43" spans="2:9" ht="16.5" customHeight="1">
      <c r="B43" s="47" t="s">
        <v>315</v>
      </c>
      <c r="C43" s="47" t="s">
        <v>651</v>
      </c>
      <c r="D43" s="47"/>
      <c r="E43" s="26" t="s">
        <v>317</v>
      </c>
      <c r="F43" s="26"/>
      <c r="G43" s="27">
        <v>4</v>
      </c>
      <c r="H43" s="27">
        <v>4</v>
      </c>
      <c r="I43" s="26"/>
    </row>
    <row r="44" spans="2:9" ht="16.5" customHeight="1">
      <c r="B44" s="47"/>
      <c r="C44" s="47" t="s">
        <v>652</v>
      </c>
      <c r="D44" s="47"/>
      <c r="E44" s="26" t="s">
        <v>317</v>
      </c>
      <c r="F44" s="26"/>
      <c r="G44" s="27">
        <v>4</v>
      </c>
      <c r="H44" s="27">
        <v>4</v>
      </c>
      <c r="I44" s="26"/>
    </row>
    <row r="45" spans="2:9" ht="22.5" customHeight="1">
      <c r="B45" s="26" t="s">
        <v>319</v>
      </c>
      <c r="C45" s="47" t="s">
        <v>320</v>
      </c>
      <c r="D45" s="47"/>
      <c r="E45" s="26" t="s">
        <v>321</v>
      </c>
      <c r="F45" s="26"/>
      <c r="G45" s="27">
        <v>4</v>
      </c>
      <c r="H45" s="27">
        <v>4</v>
      </c>
      <c r="I45" s="26"/>
    </row>
    <row r="46" spans="2:8" ht="16.5" customHeight="1">
      <c r="B46" s="51" t="s">
        <v>322</v>
      </c>
      <c r="C46" s="51"/>
      <c r="D46" s="51"/>
      <c r="E46" s="51"/>
      <c r="F46" s="51"/>
      <c r="G46" s="51"/>
      <c r="H46" s="51"/>
    </row>
    <row r="47" spans="2:9" ht="16.5" customHeight="1">
      <c r="B47" s="27" t="s">
        <v>273</v>
      </c>
      <c r="C47" s="48" t="s">
        <v>274</v>
      </c>
      <c r="D47" s="48"/>
      <c r="E47" s="27" t="s">
        <v>275</v>
      </c>
      <c r="F47" s="27" t="s">
        <v>276</v>
      </c>
      <c r="G47" s="27" t="s">
        <v>277</v>
      </c>
      <c r="H47" s="27" t="s">
        <v>278</v>
      </c>
      <c r="I47" s="27" t="s">
        <v>279</v>
      </c>
    </row>
    <row r="48" spans="2:9" ht="16.5" customHeight="1">
      <c r="B48" s="47" t="s">
        <v>323</v>
      </c>
      <c r="C48" s="47" t="s">
        <v>326</v>
      </c>
      <c r="D48" s="47"/>
      <c r="E48" s="26" t="s">
        <v>327</v>
      </c>
      <c r="F48" s="26"/>
      <c r="G48" s="27">
        <v>4</v>
      </c>
      <c r="H48" s="27">
        <v>4</v>
      </c>
      <c r="I48" s="26"/>
    </row>
    <row r="49" spans="2:9" ht="16.5" customHeight="1">
      <c r="B49" s="47"/>
      <c r="C49" s="47" t="s">
        <v>324</v>
      </c>
      <c r="D49" s="47"/>
      <c r="E49" s="26" t="s">
        <v>325</v>
      </c>
      <c r="F49" s="26"/>
      <c r="G49" s="27">
        <v>4</v>
      </c>
      <c r="H49" s="27">
        <v>4</v>
      </c>
      <c r="I49" s="26"/>
    </row>
    <row r="50" spans="2:9" ht="16.5" customHeight="1">
      <c r="B50" s="47"/>
      <c r="C50" s="47" t="s">
        <v>328</v>
      </c>
      <c r="D50" s="47"/>
      <c r="E50" s="26" t="s">
        <v>653</v>
      </c>
      <c r="F50" s="26"/>
      <c r="G50" s="27">
        <v>4</v>
      </c>
      <c r="H50" s="27">
        <v>4</v>
      </c>
      <c r="I50" s="26"/>
    </row>
    <row r="51" spans="2:9" ht="16.5" customHeight="1">
      <c r="B51" s="47" t="s">
        <v>330</v>
      </c>
      <c r="C51" s="47" t="s">
        <v>654</v>
      </c>
      <c r="D51" s="47"/>
      <c r="E51" s="26" t="s">
        <v>655</v>
      </c>
      <c r="F51" s="26"/>
      <c r="G51" s="27">
        <v>4</v>
      </c>
      <c r="H51" s="27">
        <v>4</v>
      </c>
      <c r="I51" s="26"/>
    </row>
    <row r="52" spans="2:9" ht="16.5" customHeight="1">
      <c r="B52" s="47"/>
      <c r="C52" s="47" t="s">
        <v>656</v>
      </c>
      <c r="D52" s="47"/>
      <c r="E52" s="26" t="s">
        <v>424</v>
      </c>
      <c r="F52" s="26"/>
      <c r="G52" s="27">
        <v>4</v>
      </c>
      <c r="H52" s="27">
        <v>4</v>
      </c>
      <c r="I52" s="26"/>
    </row>
    <row r="53" spans="2:9" ht="16.5" customHeight="1">
      <c r="B53" s="47"/>
      <c r="C53" s="47" t="s">
        <v>657</v>
      </c>
      <c r="D53" s="47"/>
      <c r="E53" s="26" t="s">
        <v>424</v>
      </c>
      <c r="F53" s="26"/>
      <c r="G53" s="27">
        <v>4</v>
      </c>
      <c r="H53" s="27">
        <v>4</v>
      </c>
      <c r="I53" s="26"/>
    </row>
    <row r="54" spans="2:9" ht="16.5" customHeight="1">
      <c r="B54" s="26" t="s">
        <v>341</v>
      </c>
      <c r="C54" s="47" t="s">
        <v>324</v>
      </c>
      <c r="D54" s="47"/>
      <c r="E54" s="26" t="s">
        <v>325</v>
      </c>
      <c r="F54" s="26"/>
      <c r="G54" s="27">
        <v>2</v>
      </c>
      <c r="H54" s="27">
        <v>2</v>
      </c>
      <c r="I54" s="26"/>
    </row>
    <row r="55" spans="2:9" ht="16.5" customHeight="1">
      <c r="B55" s="26" t="s">
        <v>343</v>
      </c>
      <c r="C55" s="47" t="s">
        <v>658</v>
      </c>
      <c r="D55" s="47"/>
      <c r="E55" s="26" t="s">
        <v>659</v>
      </c>
      <c r="F55" s="26"/>
      <c r="G55" s="27">
        <v>2</v>
      </c>
      <c r="H55" s="27">
        <v>2</v>
      </c>
      <c r="I55" s="26"/>
    </row>
    <row r="56" spans="2:8" ht="16.5" customHeight="1">
      <c r="B56" s="51" t="s">
        <v>345</v>
      </c>
      <c r="C56" s="51"/>
      <c r="D56" s="51"/>
      <c r="E56" s="51"/>
      <c r="F56" s="51"/>
      <c r="G56" s="51"/>
      <c r="H56" s="51"/>
    </row>
    <row r="57" spans="2:9" ht="16.5" customHeight="1">
      <c r="B57" s="30" t="s">
        <v>273</v>
      </c>
      <c r="C57" s="52" t="s">
        <v>274</v>
      </c>
      <c r="D57" s="52"/>
      <c r="E57" s="30" t="s">
        <v>275</v>
      </c>
      <c r="F57" s="30" t="s">
        <v>276</v>
      </c>
      <c r="G57" s="30" t="s">
        <v>277</v>
      </c>
      <c r="H57" s="30" t="s">
        <v>278</v>
      </c>
      <c r="I57" s="30" t="s">
        <v>279</v>
      </c>
    </row>
    <row r="58" spans="2:9" ht="14.25" customHeight="1">
      <c r="B58" s="26" t="s">
        <v>346</v>
      </c>
      <c r="C58" s="47" t="s">
        <v>436</v>
      </c>
      <c r="D58" s="47"/>
      <c r="E58" s="26" t="s">
        <v>437</v>
      </c>
      <c r="F58" s="26"/>
      <c r="G58" s="27">
        <v>2</v>
      </c>
      <c r="H58" s="27">
        <v>2</v>
      </c>
      <c r="I58" s="26"/>
    </row>
    <row r="59" spans="2:9" ht="14.25" customHeight="1">
      <c r="B59" s="47" t="s">
        <v>349</v>
      </c>
      <c r="C59" s="47" t="s">
        <v>660</v>
      </c>
      <c r="D59" s="47"/>
      <c r="E59" s="26" t="s">
        <v>351</v>
      </c>
      <c r="F59" s="26"/>
      <c r="G59" s="27">
        <v>2</v>
      </c>
      <c r="H59" s="27">
        <v>2</v>
      </c>
      <c r="I59" s="26"/>
    </row>
    <row r="60" spans="2:9" ht="14.25" customHeight="1">
      <c r="B60" s="47"/>
      <c r="C60" s="47" t="s">
        <v>661</v>
      </c>
      <c r="D60" s="47"/>
      <c r="E60" s="26" t="s">
        <v>351</v>
      </c>
      <c r="F60" s="26"/>
      <c r="G60" s="27">
        <v>2</v>
      </c>
      <c r="H60" s="27">
        <v>2</v>
      </c>
      <c r="I60" s="26"/>
    </row>
    <row r="61" spans="2:9" ht="14.25" customHeight="1">
      <c r="B61" s="26" t="s">
        <v>353</v>
      </c>
      <c r="C61" s="47" t="s">
        <v>354</v>
      </c>
      <c r="D61" s="47"/>
      <c r="E61" s="26" t="s">
        <v>355</v>
      </c>
      <c r="F61" s="26"/>
      <c r="G61" s="27">
        <v>2</v>
      </c>
      <c r="H61" s="27">
        <v>2</v>
      </c>
      <c r="I61" s="26"/>
    </row>
    <row r="62" spans="2:9" ht="14.25" customHeight="1">
      <c r="B62" s="26" t="s">
        <v>356</v>
      </c>
      <c r="C62" s="47" t="s">
        <v>662</v>
      </c>
      <c r="D62" s="47"/>
      <c r="E62" s="26" t="s">
        <v>282</v>
      </c>
      <c r="F62" s="26"/>
      <c r="G62" s="27">
        <v>1</v>
      </c>
      <c r="H62" s="27">
        <v>1</v>
      </c>
      <c r="I62" s="26"/>
    </row>
    <row r="63" spans="2:9" ht="14.25" customHeight="1">
      <c r="B63" s="26" t="s">
        <v>359</v>
      </c>
      <c r="C63" s="47" t="s">
        <v>360</v>
      </c>
      <c r="D63" s="47"/>
      <c r="E63" s="26" t="s">
        <v>361</v>
      </c>
      <c r="F63" s="26"/>
      <c r="G63" s="27">
        <v>1</v>
      </c>
      <c r="H63" s="27">
        <v>1</v>
      </c>
      <c r="I63" s="26"/>
    </row>
    <row r="64" spans="2:9" ht="18" customHeight="1">
      <c r="B64" s="51" t="s">
        <v>362</v>
      </c>
      <c r="C64" s="51"/>
      <c r="D64" s="51"/>
      <c r="E64" s="51"/>
      <c r="F64" s="51"/>
      <c r="G64" s="51"/>
      <c r="H64" s="51"/>
      <c r="I64" s="51"/>
    </row>
    <row r="65" spans="2:9" ht="22.5" customHeight="1">
      <c r="B65" s="26" t="s">
        <v>363</v>
      </c>
      <c r="C65" s="27" t="s">
        <v>364</v>
      </c>
      <c r="D65" s="27" t="s">
        <v>365</v>
      </c>
      <c r="E65" s="27" t="s">
        <v>366</v>
      </c>
      <c r="F65" s="27" t="s">
        <v>367</v>
      </c>
      <c r="G65" s="27" t="s">
        <v>368</v>
      </c>
      <c r="H65" s="27" t="s">
        <v>299</v>
      </c>
      <c r="I65" s="27" t="s">
        <v>369</v>
      </c>
    </row>
    <row r="66" spans="2:9" ht="22.5" customHeight="1">
      <c r="B66" s="47" t="s">
        <v>620</v>
      </c>
      <c r="C66" s="26" t="s">
        <v>622</v>
      </c>
      <c r="D66" s="26" t="s">
        <v>622</v>
      </c>
      <c r="E66" s="28">
        <v>8021700</v>
      </c>
      <c r="F66" s="28">
        <v>8021700</v>
      </c>
      <c r="G66" s="26"/>
      <c r="H66" s="27" t="s">
        <v>376</v>
      </c>
      <c r="I66" s="26"/>
    </row>
    <row r="67" spans="2:9" ht="22.5" customHeight="1">
      <c r="B67" s="47"/>
      <c r="C67" s="47" t="s">
        <v>624</v>
      </c>
      <c r="D67" s="26" t="s">
        <v>663</v>
      </c>
      <c r="E67" s="28">
        <v>30000000</v>
      </c>
      <c r="F67" s="28">
        <v>30000000</v>
      </c>
      <c r="G67" s="26"/>
      <c r="H67" s="27" t="s">
        <v>376</v>
      </c>
      <c r="I67" s="26"/>
    </row>
    <row r="68" spans="2:9" ht="33.75" customHeight="1">
      <c r="B68" s="47"/>
      <c r="C68" s="47"/>
      <c r="D68" s="26" t="s">
        <v>664</v>
      </c>
      <c r="E68" s="28">
        <v>40000000</v>
      </c>
      <c r="F68" s="28">
        <v>40000000</v>
      </c>
      <c r="G68" s="26" t="s">
        <v>665</v>
      </c>
      <c r="H68" s="27" t="s">
        <v>376</v>
      </c>
      <c r="I68" s="26"/>
    </row>
    <row r="69" spans="2:9" ht="45" customHeight="1">
      <c r="B69" s="47"/>
      <c r="C69" s="47"/>
      <c r="D69" s="26" t="s">
        <v>666</v>
      </c>
      <c r="E69" s="28">
        <v>8000000</v>
      </c>
      <c r="F69" s="28">
        <v>8000000</v>
      </c>
      <c r="G69" s="26" t="s">
        <v>667</v>
      </c>
      <c r="H69" s="27" t="s">
        <v>376</v>
      </c>
      <c r="I69" s="26"/>
    </row>
    <row r="70" spans="2:9" ht="22.5" customHeight="1">
      <c r="B70" s="47"/>
      <c r="C70" s="47"/>
      <c r="D70" s="26" t="s">
        <v>668</v>
      </c>
      <c r="E70" s="28">
        <v>10000000</v>
      </c>
      <c r="F70" s="28">
        <v>10000000</v>
      </c>
      <c r="G70" s="26"/>
      <c r="H70" s="27"/>
      <c r="I70" s="26"/>
    </row>
    <row r="71" spans="2:9" ht="22.5" customHeight="1">
      <c r="B71" s="47"/>
      <c r="C71" s="26" t="s">
        <v>626</v>
      </c>
      <c r="D71" s="26" t="s">
        <v>626</v>
      </c>
      <c r="E71" s="28">
        <v>10000000</v>
      </c>
      <c r="F71" s="28"/>
      <c r="G71" s="26"/>
      <c r="H71" s="27"/>
      <c r="I71" s="26"/>
    </row>
    <row r="72" spans="2:9" ht="33.75" customHeight="1">
      <c r="B72" s="47"/>
      <c r="C72" s="26" t="s">
        <v>628</v>
      </c>
      <c r="D72" s="26" t="s">
        <v>628</v>
      </c>
      <c r="E72" s="28">
        <v>1000000</v>
      </c>
      <c r="F72" s="28"/>
      <c r="G72" s="26"/>
      <c r="H72" s="27"/>
      <c r="I72" s="26"/>
    </row>
    <row r="73" spans="2:9" ht="22.5" customHeight="1">
      <c r="B73" s="47"/>
      <c r="C73" s="26" t="s">
        <v>630</v>
      </c>
      <c r="D73" s="26" t="s">
        <v>630</v>
      </c>
      <c r="E73" s="28">
        <v>12000000</v>
      </c>
      <c r="F73" s="28"/>
      <c r="G73" s="26"/>
      <c r="H73" s="27"/>
      <c r="I73" s="26"/>
    </row>
    <row r="74" spans="2:9" ht="22.5" customHeight="1">
      <c r="B74" s="47"/>
      <c r="C74" s="26" t="s">
        <v>632</v>
      </c>
      <c r="D74" s="26" t="s">
        <v>632</v>
      </c>
      <c r="E74" s="28">
        <v>149418300</v>
      </c>
      <c r="F74" s="28"/>
      <c r="G74" s="26"/>
      <c r="H74" s="27"/>
      <c r="I74" s="26"/>
    </row>
  </sheetData>
  <sheetProtection/>
  <mergeCells count="94">
    <mergeCell ref="C61:D61"/>
    <mergeCell ref="C62:D62"/>
    <mergeCell ref="C63:D63"/>
    <mergeCell ref="B64:I64"/>
    <mergeCell ref="B66:B74"/>
    <mergeCell ref="C67:C70"/>
    <mergeCell ref="B56:H56"/>
    <mergeCell ref="C57:D57"/>
    <mergeCell ref="C58:D58"/>
    <mergeCell ref="B59:B60"/>
    <mergeCell ref="C59:D59"/>
    <mergeCell ref="C60:D60"/>
    <mergeCell ref="B51:B53"/>
    <mergeCell ref="C51:D51"/>
    <mergeCell ref="C52:D52"/>
    <mergeCell ref="C53:D53"/>
    <mergeCell ref="C54:D54"/>
    <mergeCell ref="C55:D55"/>
    <mergeCell ref="C45:D45"/>
    <mergeCell ref="B46:H46"/>
    <mergeCell ref="C47:D47"/>
    <mergeCell ref="B48:B50"/>
    <mergeCell ref="C48:D48"/>
    <mergeCell ref="C49:D49"/>
    <mergeCell ref="C50:D50"/>
    <mergeCell ref="B39:B42"/>
    <mergeCell ref="C39:D39"/>
    <mergeCell ref="C40:D40"/>
    <mergeCell ref="C41:D41"/>
    <mergeCell ref="C42:D42"/>
    <mergeCell ref="B43:B44"/>
    <mergeCell ref="C43:D43"/>
    <mergeCell ref="C44:D44"/>
    <mergeCell ref="C34:D34"/>
    <mergeCell ref="B35:B38"/>
    <mergeCell ref="C35:D35"/>
    <mergeCell ref="C36:D36"/>
    <mergeCell ref="C37:D37"/>
    <mergeCell ref="C38:D38"/>
    <mergeCell ref="B29:B32"/>
    <mergeCell ref="C29:D29"/>
    <mergeCell ref="C30:D30"/>
    <mergeCell ref="C31:D31"/>
    <mergeCell ref="C32:D32"/>
    <mergeCell ref="B33:H33"/>
    <mergeCell ref="B22:H22"/>
    <mergeCell ref="C23:D23"/>
    <mergeCell ref="B24:B25"/>
    <mergeCell ref="C24:D24"/>
    <mergeCell ref="C25:D25"/>
    <mergeCell ref="B26:B28"/>
    <mergeCell ref="C26:D26"/>
    <mergeCell ref="C27:D27"/>
    <mergeCell ref="C28:D28"/>
    <mergeCell ref="B18:C18"/>
    <mergeCell ref="D18:I18"/>
    <mergeCell ref="B19:B20"/>
    <mergeCell ref="D19:I19"/>
    <mergeCell ref="D20:I20"/>
    <mergeCell ref="B21:C21"/>
    <mergeCell ref="D21:I21"/>
    <mergeCell ref="B14:B16"/>
    <mergeCell ref="D14:I14"/>
    <mergeCell ref="D15:I15"/>
    <mergeCell ref="D16:I16"/>
    <mergeCell ref="B17:C17"/>
    <mergeCell ref="D17:I17"/>
    <mergeCell ref="F12:G12"/>
    <mergeCell ref="H12:I12"/>
    <mergeCell ref="B13:C13"/>
    <mergeCell ref="D13:E13"/>
    <mergeCell ref="F13:G13"/>
    <mergeCell ref="H13:I13"/>
    <mergeCell ref="B9:C9"/>
    <mergeCell ref="F9:I9"/>
    <mergeCell ref="B10:C10"/>
    <mergeCell ref="F10:I10"/>
    <mergeCell ref="B11:C11"/>
    <mergeCell ref="D11:E11"/>
    <mergeCell ref="F11:G11"/>
    <mergeCell ref="H11:I11"/>
    <mergeCell ref="B6:C6"/>
    <mergeCell ref="F6:I6"/>
    <mergeCell ref="B7:C7"/>
    <mergeCell ref="F7:I7"/>
    <mergeCell ref="B8:C8"/>
    <mergeCell ref="F8:I8"/>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J77"/>
  <sheetViews>
    <sheetView zoomScalePageLayoutView="0" workbookViewId="0" topLeftCell="A1">
      <selection activeCell="A1" sqref="A1:IV16384"/>
    </sheetView>
  </sheetViews>
  <sheetFormatPr defaultColWidth="10.28125" defaultRowHeight="12.75"/>
  <cols>
    <col min="1" max="1" width="0.85546875" style="25" customWidth="1"/>
    <col min="2" max="2" width="10.28125" style="25" bestFit="1" customWidth="1"/>
    <col min="3" max="3" width="16.140625" style="25" bestFit="1" customWidth="1"/>
    <col min="4" max="5" width="13.140625" style="25" bestFit="1" customWidth="1"/>
    <col min="6" max="6" width="9.140625" style="25" bestFit="1" customWidth="1"/>
    <col min="7" max="7" width="8.57421875" style="25" bestFit="1" customWidth="1"/>
    <col min="8" max="8" width="6.8515625" style="25" bestFit="1" customWidth="1"/>
    <col min="9" max="9" width="10.28125" style="25" bestFit="1"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669</v>
      </c>
      <c r="G3" s="47"/>
      <c r="H3" s="26" t="s">
        <v>216</v>
      </c>
      <c r="I3" s="27" t="s">
        <v>217</v>
      </c>
    </row>
    <row r="4" spans="2:9" ht="22.5" customHeight="1">
      <c r="B4" s="48" t="s">
        <v>218</v>
      </c>
      <c r="C4" s="48"/>
      <c r="D4" s="27" t="s">
        <v>219</v>
      </c>
      <c r="E4" s="27" t="s">
        <v>220</v>
      </c>
      <c r="F4" s="48" t="s">
        <v>221</v>
      </c>
      <c r="G4" s="48"/>
      <c r="H4" s="48"/>
      <c r="I4" s="48"/>
    </row>
    <row r="5" spans="2:9" ht="22.5" customHeight="1">
      <c r="B5" s="47" t="s">
        <v>670</v>
      </c>
      <c r="C5" s="47"/>
      <c r="D5" s="28">
        <v>23041300</v>
      </c>
      <c r="E5" s="28">
        <v>23041300</v>
      </c>
      <c r="F5" s="47" t="s">
        <v>508</v>
      </c>
      <c r="G5" s="47"/>
      <c r="H5" s="47"/>
      <c r="I5" s="47"/>
    </row>
    <row r="6" spans="2:9" ht="22.5" customHeight="1">
      <c r="B6" s="47" t="s">
        <v>671</v>
      </c>
      <c r="C6" s="47"/>
      <c r="D6" s="28">
        <v>1500000</v>
      </c>
      <c r="E6" s="28">
        <v>1500000</v>
      </c>
      <c r="F6" s="47" t="s">
        <v>672</v>
      </c>
      <c r="G6" s="47"/>
      <c r="H6" s="47"/>
      <c r="I6" s="47"/>
    </row>
    <row r="7" spans="2:9" ht="22.5" customHeight="1">
      <c r="B7" s="47" t="s">
        <v>673</v>
      </c>
      <c r="C7" s="47"/>
      <c r="D7" s="28">
        <v>1245800</v>
      </c>
      <c r="E7" s="28">
        <v>1245800</v>
      </c>
      <c r="F7" s="47" t="s">
        <v>674</v>
      </c>
      <c r="G7" s="47"/>
      <c r="H7" s="47"/>
      <c r="I7" s="47"/>
    </row>
    <row r="8" spans="2:9" ht="22.5" customHeight="1">
      <c r="B8" s="47" t="s">
        <v>675</v>
      </c>
      <c r="C8" s="47"/>
      <c r="D8" s="28">
        <v>480000</v>
      </c>
      <c r="E8" s="28">
        <v>480000</v>
      </c>
      <c r="F8" s="47" t="s">
        <v>676</v>
      </c>
      <c r="G8" s="47"/>
      <c r="H8" s="47"/>
      <c r="I8" s="47"/>
    </row>
    <row r="9" spans="2:9" ht="22.5" customHeight="1">
      <c r="B9" s="47" t="s">
        <v>677</v>
      </c>
      <c r="C9" s="47"/>
      <c r="D9" s="28">
        <v>2304000</v>
      </c>
      <c r="E9" s="28">
        <v>2304000</v>
      </c>
      <c r="F9" s="47" t="s">
        <v>678</v>
      </c>
      <c r="G9" s="47"/>
      <c r="H9" s="47"/>
      <c r="I9" s="47"/>
    </row>
    <row r="10" spans="2:9" ht="22.5" customHeight="1">
      <c r="B10" s="47" t="s">
        <v>245</v>
      </c>
      <c r="C10" s="47"/>
      <c r="D10" s="48" t="s">
        <v>246</v>
      </c>
      <c r="E10" s="48"/>
      <c r="F10" s="47" t="s">
        <v>247</v>
      </c>
      <c r="G10" s="47"/>
      <c r="H10" s="48" t="s">
        <v>248</v>
      </c>
      <c r="I10" s="48"/>
    </row>
    <row r="11" spans="2:9" ht="33.75" customHeight="1">
      <c r="B11" s="26" t="s">
        <v>249</v>
      </c>
      <c r="C11" s="27" t="s">
        <v>679</v>
      </c>
      <c r="D11" s="26" t="s">
        <v>251</v>
      </c>
      <c r="E11" s="27" t="s">
        <v>252</v>
      </c>
      <c r="F11" s="47" t="s">
        <v>253</v>
      </c>
      <c r="G11" s="47"/>
      <c r="H11" s="49">
        <v>28571100</v>
      </c>
      <c r="I11" s="49"/>
    </row>
    <row r="12" spans="2:9" ht="22.5" customHeight="1">
      <c r="B12" s="47" t="s">
        <v>254</v>
      </c>
      <c r="C12" s="47"/>
      <c r="D12" s="49">
        <v>28250800</v>
      </c>
      <c r="E12" s="49"/>
      <c r="F12" s="47" t="s">
        <v>255</v>
      </c>
      <c r="G12" s="47"/>
      <c r="H12" s="49">
        <v>169597558</v>
      </c>
      <c r="I12" s="49"/>
    </row>
    <row r="13" spans="2:9" ht="180" customHeight="1">
      <c r="B13" s="47" t="s">
        <v>256</v>
      </c>
      <c r="C13" s="26" t="s">
        <v>257</v>
      </c>
      <c r="D13" s="47" t="s">
        <v>680</v>
      </c>
      <c r="E13" s="47"/>
      <c r="F13" s="47"/>
      <c r="G13" s="47"/>
      <c r="H13" s="47"/>
      <c r="I13" s="47"/>
    </row>
    <row r="14" spans="2:9" ht="45" customHeight="1">
      <c r="B14" s="47"/>
      <c r="C14" s="26" t="s">
        <v>259</v>
      </c>
      <c r="D14" s="47" t="s">
        <v>681</v>
      </c>
      <c r="E14" s="47"/>
      <c r="F14" s="47"/>
      <c r="G14" s="47"/>
      <c r="H14" s="47"/>
      <c r="I14" s="47"/>
    </row>
    <row r="15" spans="2:9" ht="112.5" customHeight="1">
      <c r="B15" s="47"/>
      <c r="C15" s="26" t="s">
        <v>261</v>
      </c>
      <c r="D15" s="47" t="s">
        <v>682</v>
      </c>
      <c r="E15" s="47"/>
      <c r="F15" s="47"/>
      <c r="G15" s="47"/>
      <c r="H15" s="47"/>
      <c r="I15" s="47"/>
    </row>
    <row r="16" spans="2:9" ht="12.75" hidden="1">
      <c r="B16" s="50" t="s">
        <v>263</v>
      </c>
      <c r="C16" s="50"/>
      <c r="D16" s="50"/>
      <c r="E16" s="50"/>
      <c r="F16" s="50"/>
      <c r="G16" s="50"/>
      <c r="H16" s="50"/>
      <c r="I16" s="50"/>
    </row>
    <row r="17" spans="2:9" ht="213.75" customHeight="1">
      <c r="B17" s="47" t="s">
        <v>264</v>
      </c>
      <c r="C17" s="47"/>
      <c r="D17" s="47" t="s">
        <v>683</v>
      </c>
      <c r="E17" s="47"/>
      <c r="F17" s="47"/>
      <c r="G17" s="47"/>
      <c r="H17" s="47"/>
      <c r="I17" s="47"/>
    </row>
    <row r="18" spans="2:9" ht="78.75" customHeight="1">
      <c r="B18" s="47" t="s">
        <v>266</v>
      </c>
      <c r="C18" s="26" t="s">
        <v>267</v>
      </c>
      <c r="D18" s="47" t="s">
        <v>684</v>
      </c>
      <c r="E18" s="47"/>
      <c r="F18" s="47"/>
      <c r="G18" s="47"/>
      <c r="H18" s="47"/>
      <c r="I18" s="47"/>
    </row>
    <row r="19" spans="2:9" ht="90" customHeight="1">
      <c r="B19" s="47"/>
      <c r="C19" s="26" t="s">
        <v>269</v>
      </c>
      <c r="D19" s="47" t="s">
        <v>685</v>
      </c>
      <c r="E19" s="47"/>
      <c r="F19" s="47"/>
      <c r="G19" s="47"/>
      <c r="H19" s="47"/>
      <c r="I19" s="47"/>
    </row>
    <row r="20" spans="2:9" ht="12.75" hidden="1">
      <c r="B20" s="50" t="s">
        <v>271</v>
      </c>
      <c r="C20" s="50"/>
      <c r="D20" s="50"/>
      <c r="E20" s="50"/>
      <c r="F20" s="50"/>
      <c r="G20" s="50"/>
      <c r="H20" s="50"/>
      <c r="I20" s="50"/>
    </row>
    <row r="21" spans="2:10" ht="16.5" customHeight="1">
      <c r="B21" s="51" t="s">
        <v>272</v>
      </c>
      <c r="C21" s="51"/>
      <c r="D21" s="51"/>
      <c r="E21" s="51"/>
      <c r="F21" s="51"/>
      <c r="G21" s="51"/>
      <c r="H21" s="51"/>
      <c r="J21" s="29"/>
    </row>
    <row r="22" spans="2:9" ht="16.5" customHeight="1">
      <c r="B22" s="30" t="s">
        <v>273</v>
      </c>
      <c r="C22" s="52" t="s">
        <v>274</v>
      </c>
      <c r="D22" s="52"/>
      <c r="E22" s="30" t="s">
        <v>275</v>
      </c>
      <c r="F22" s="30" t="s">
        <v>276</v>
      </c>
      <c r="G22" s="30" t="s">
        <v>277</v>
      </c>
      <c r="H22" s="30" t="s">
        <v>278</v>
      </c>
      <c r="I22" s="30" t="s">
        <v>279</v>
      </c>
    </row>
    <row r="23" spans="2:9" ht="16.5" customHeight="1">
      <c r="B23" s="47" t="s">
        <v>280</v>
      </c>
      <c r="C23" s="47" t="s">
        <v>283</v>
      </c>
      <c r="D23" s="47"/>
      <c r="E23" s="26" t="s">
        <v>431</v>
      </c>
      <c r="F23" s="26"/>
      <c r="G23" s="27">
        <v>3</v>
      </c>
      <c r="H23" s="27">
        <v>3</v>
      </c>
      <c r="I23" s="26"/>
    </row>
    <row r="24" spans="2:9" ht="16.5" customHeight="1">
      <c r="B24" s="47"/>
      <c r="C24" s="47" t="s">
        <v>281</v>
      </c>
      <c r="D24" s="47"/>
      <c r="E24" s="26" t="s">
        <v>282</v>
      </c>
      <c r="F24" s="26"/>
      <c r="G24" s="27">
        <v>3</v>
      </c>
      <c r="H24" s="27">
        <v>3</v>
      </c>
      <c r="I24" s="26"/>
    </row>
    <row r="25" spans="2:9" ht="16.5" customHeight="1">
      <c r="B25" s="47" t="s">
        <v>285</v>
      </c>
      <c r="C25" s="47" t="s">
        <v>526</v>
      </c>
      <c r="D25" s="47"/>
      <c r="E25" s="26" t="s">
        <v>289</v>
      </c>
      <c r="F25" s="26"/>
      <c r="G25" s="27">
        <v>2</v>
      </c>
      <c r="H25" s="27">
        <v>2</v>
      </c>
      <c r="I25" s="26"/>
    </row>
    <row r="26" spans="2:9" ht="16.5" customHeight="1">
      <c r="B26" s="47"/>
      <c r="C26" s="47" t="s">
        <v>527</v>
      </c>
      <c r="D26" s="47"/>
      <c r="E26" s="26" t="s">
        <v>287</v>
      </c>
      <c r="F26" s="26"/>
      <c r="G26" s="27">
        <v>2</v>
      </c>
      <c r="H26" s="27">
        <v>2</v>
      </c>
      <c r="I26" s="26"/>
    </row>
    <row r="27" spans="2:9" ht="16.5" customHeight="1">
      <c r="B27" s="47"/>
      <c r="C27" s="47" t="s">
        <v>290</v>
      </c>
      <c r="D27" s="47"/>
      <c r="E27" s="26" t="s">
        <v>291</v>
      </c>
      <c r="F27" s="26"/>
      <c r="G27" s="27">
        <v>2</v>
      </c>
      <c r="H27" s="27">
        <v>2</v>
      </c>
      <c r="I27" s="26"/>
    </row>
    <row r="28" spans="2:9" ht="16.5" customHeight="1">
      <c r="B28" s="47" t="s">
        <v>292</v>
      </c>
      <c r="C28" s="47" t="s">
        <v>686</v>
      </c>
      <c r="D28" s="47"/>
      <c r="E28" s="26" t="s">
        <v>287</v>
      </c>
      <c r="F28" s="26"/>
      <c r="G28" s="27">
        <v>3</v>
      </c>
      <c r="H28" s="27">
        <v>3</v>
      </c>
      <c r="I28" s="26"/>
    </row>
    <row r="29" spans="2:9" ht="16.5" customHeight="1">
      <c r="B29" s="47"/>
      <c r="C29" s="47" t="s">
        <v>293</v>
      </c>
      <c r="D29" s="47"/>
      <c r="E29" s="26" t="s">
        <v>289</v>
      </c>
      <c r="F29" s="26"/>
      <c r="G29" s="27">
        <v>3</v>
      </c>
      <c r="H29" s="27">
        <v>3</v>
      </c>
      <c r="I29" s="26"/>
    </row>
    <row r="30" spans="2:9" ht="16.5" customHeight="1">
      <c r="B30" s="47"/>
      <c r="C30" s="47" t="s">
        <v>296</v>
      </c>
      <c r="D30" s="47"/>
      <c r="E30" s="26" t="s">
        <v>297</v>
      </c>
      <c r="F30" s="26"/>
      <c r="G30" s="27">
        <v>3</v>
      </c>
      <c r="H30" s="27">
        <v>3</v>
      </c>
      <c r="I30" s="26"/>
    </row>
    <row r="31" spans="2:8" ht="16.5" customHeight="1">
      <c r="B31" s="51" t="s">
        <v>298</v>
      </c>
      <c r="C31" s="51"/>
      <c r="D31" s="51"/>
      <c r="E31" s="51"/>
      <c r="F31" s="51"/>
      <c r="G31" s="51"/>
      <c r="H31" s="51"/>
    </row>
    <row r="32" spans="2:9" ht="16.5" customHeight="1">
      <c r="B32" s="30" t="s">
        <v>273</v>
      </c>
      <c r="C32" s="52" t="s">
        <v>274</v>
      </c>
      <c r="D32" s="52"/>
      <c r="E32" s="30" t="s">
        <v>275</v>
      </c>
      <c r="F32" s="30" t="s">
        <v>276</v>
      </c>
      <c r="G32" s="30" t="s">
        <v>277</v>
      </c>
      <c r="H32" s="30" t="s">
        <v>278</v>
      </c>
      <c r="I32" s="30" t="s">
        <v>279</v>
      </c>
    </row>
    <row r="33" spans="2:9" ht="16.5" customHeight="1">
      <c r="B33" s="47" t="s">
        <v>299</v>
      </c>
      <c r="C33" s="47" t="s">
        <v>687</v>
      </c>
      <c r="D33" s="47"/>
      <c r="E33" s="26" t="s">
        <v>284</v>
      </c>
      <c r="F33" s="26"/>
      <c r="G33" s="27">
        <v>3</v>
      </c>
      <c r="H33" s="27">
        <v>3</v>
      </c>
      <c r="I33" s="26"/>
    </row>
    <row r="34" spans="2:9" ht="16.5" customHeight="1">
      <c r="B34" s="47"/>
      <c r="C34" s="47" t="s">
        <v>688</v>
      </c>
      <c r="D34" s="47"/>
      <c r="E34" s="26" t="s">
        <v>284</v>
      </c>
      <c r="F34" s="26"/>
      <c r="G34" s="27">
        <v>3</v>
      </c>
      <c r="H34" s="27">
        <v>3</v>
      </c>
      <c r="I34" s="26"/>
    </row>
    <row r="35" spans="2:9" ht="16.5" customHeight="1">
      <c r="B35" s="47"/>
      <c r="C35" s="47" t="s">
        <v>689</v>
      </c>
      <c r="D35" s="47"/>
      <c r="E35" s="26" t="s">
        <v>284</v>
      </c>
      <c r="F35" s="26"/>
      <c r="G35" s="27">
        <v>3</v>
      </c>
      <c r="H35" s="27">
        <v>3</v>
      </c>
      <c r="I35" s="26"/>
    </row>
    <row r="36" spans="2:9" ht="16.5" customHeight="1">
      <c r="B36" s="47"/>
      <c r="C36" s="47" t="s">
        <v>690</v>
      </c>
      <c r="D36" s="47"/>
      <c r="E36" s="26" t="s">
        <v>691</v>
      </c>
      <c r="F36" s="26"/>
      <c r="G36" s="27">
        <v>3</v>
      </c>
      <c r="H36" s="27">
        <v>3</v>
      </c>
      <c r="I36" s="26"/>
    </row>
    <row r="37" spans="2:9" ht="16.5" customHeight="1">
      <c r="B37" s="47"/>
      <c r="C37" s="47" t="s">
        <v>692</v>
      </c>
      <c r="D37" s="47"/>
      <c r="E37" s="26" t="s">
        <v>691</v>
      </c>
      <c r="F37" s="26"/>
      <c r="G37" s="27">
        <v>3</v>
      </c>
      <c r="H37" s="27">
        <v>3</v>
      </c>
      <c r="I37" s="26"/>
    </row>
    <row r="38" spans="2:9" ht="16.5" customHeight="1">
      <c r="B38" s="47" t="s">
        <v>307</v>
      </c>
      <c r="C38" s="47" t="s">
        <v>690</v>
      </c>
      <c r="D38" s="47"/>
      <c r="E38" s="26" t="s">
        <v>413</v>
      </c>
      <c r="F38" s="26"/>
      <c r="G38" s="27">
        <v>3</v>
      </c>
      <c r="H38" s="27">
        <v>3</v>
      </c>
      <c r="I38" s="26"/>
    </row>
    <row r="39" spans="2:9" ht="22.5" customHeight="1">
      <c r="B39" s="47"/>
      <c r="C39" s="47" t="s">
        <v>693</v>
      </c>
      <c r="D39" s="47"/>
      <c r="E39" s="26" t="s">
        <v>694</v>
      </c>
      <c r="F39" s="26"/>
      <c r="G39" s="27">
        <v>3</v>
      </c>
      <c r="H39" s="27">
        <v>3</v>
      </c>
      <c r="I39" s="26"/>
    </row>
    <row r="40" spans="2:9" ht="16.5" customHeight="1">
      <c r="B40" s="47"/>
      <c r="C40" s="47" t="s">
        <v>695</v>
      </c>
      <c r="D40" s="47"/>
      <c r="E40" s="26" t="s">
        <v>413</v>
      </c>
      <c r="F40" s="26"/>
      <c r="G40" s="27">
        <v>3</v>
      </c>
      <c r="H40" s="27">
        <v>3</v>
      </c>
      <c r="I40" s="26"/>
    </row>
    <row r="41" spans="2:9" ht="16.5" customHeight="1">
      <c r="B41" s="47"/>
      <c r="C41" s="47" t="s">
        <v>692</v>
      </c>
      <c r="D41" s="47"/>
      <c r="E41" s="26" t="s">
        <v>696</v>
      </c>
      <c r="F41" s="26"/>
      <c r="G41" s="27">
        <v>3</v>
      </c>
      <c r="H41" s="27">
        <v>3</v>
      </c>
      <c r="I41" s="26"/>
    </row>
    <row r="42" spans="2:9" ht="22.5" customHeight="1">
      <c r="B42" s="47"/>
      <c r="C42" s="47" t="s">
        <v>697</v>
      </c>
      <c r="D42" s="47"/>
      <c r="E42" s="26" t="s">
        <v>284</v>
      </c>
      <c r="F42" s="26"/>
      <c r="G42" s="27">
        <v>3</v>
      </c>
      <c r="H42" s="27">
        <v>3</v>
      </c>
      <c r="I42" s="26"/>
    </row>
    <row r="43" spans="2:9" ht="16.5" customHeight="1">
      <c r="B43" s="47" t="s">
        <v>315</v>
      </c>
      <c r="C43" s="47" t="s">
        <v>695</v>
      </c>
      <c r="D43" s="47"/>
      <c r="E43" s="26" t="s">
        <v>317</v>
      </c>
      <c r="F43" s="26"/>
      <c r="G43" s="27">
        <v>3</v>
      </c>
      <c r="H43" s="27">
        <v>3</v>
      </c>
      <c r="I43" s="26"/>
    </row>
    <row r="44" spans="2:9" ht="16.5" customHeight="1">
      <c r="B44" s="47"/>
      <c r="C44" s="47" t="s">
        <v>698</v>
      </c>
      <c r="D44" s="47"/>
      <c r="E44" s="26" t="s">
        <v>699</v>
      </c>
      <c r="F44" s="26"/>
      <c r="G44" s="27">
        <v>3</v>
      </c>
      <c r="H44" s="27">
        <v>3</v>
      </c>
      <c r="I44" s="26"/>
    </row>
    <row r="45" spans="2:9" ht="16.5" customHeight="1">
      <c r="B45" s="47"/>
      <c r="C45" s="47" t="s">
        <v>690</v>
      </c>
      <c r="D45" s="47"/>
      <c r="E45" s="26" t="s">
        <v>317</v>
      </c>
      <c r="F45" s="26"/>
      <c r="G45" s="27">
        <v>3</v>
      </c>
      <c r="H45" s="27">
        <v>3</v>
      </c>
      <c r="I45" s="26"/>
    </row>
    <row r="46" spans="2:9" ht="16.5" customHeight="1">
      <c r="B46" s="47"/>
      <c r="C46" s="47" t="s">
        <v>692</v>
      </c>
      <c r="D46" s="47"/>
      <c r="E46" s="26" t="s">
        <v>317</v>
      </c>
      <c r="F46" s="26"/>
      <c r="G46" s="27">
        <v>3</v>
      </c>
      <c r="H46" s="27">
        <v>3</v>
      </c>
      <c r="I46" s="26"/>
    </row>
    <row r="47" spans="2:9" ht="22.5" customHeight="1">
      <c r="B47" s="26" t="s">
        <v>319</v>
      </c>
      <c r="C47" s="47" t="s">
        <v>700</v>
      </c>
      <c r="D47" s="47"/>
      <c r="E47" s="26" t="s">
        <v>321</v>
      </c>
      <c r="F47" s="26"/>
      <c r="G47" s="27">
        <v>3</v>
      </c>
      <c r="H47" s="27">
        <v>3</v>
      </c>
      <c r="I47" s="26"/>
    </row>
    <row r="48" spans="2:8" ht="16.5" customHeight="1">
      <c r="B48" s="51" t="s">
        <v>322</v>
      </c>
      <c r="C48" s="51"/>
      <c r="D48" s="51"/>
      <c r="E48" s="51"/>
      <c r="F48" s="51"/>
      <c r="G48" s="51"/>
      <c r="H48" s="51"/>
    </row>
    <row r="49" spans="2:9" ht="16.5" customHeight="1">
      <c r="B49" s="27" t="s">
        <v>273</v>
      </c>
      <c r="C49" s="48" t="s">
        <v>274</v>
      </c>
      <c r="D49" s="48"/>
      <c r="E49" s="27" t="s">
        <v>275</v>
      </c>
      <c r="F49" s="27" t="s">
        <v>276</v>
      </c>
      <c r="G49" s="27" t="s">
        <v>277</v>
      </c>
      <c r="H49" s="27" t="s">
        <v>278</v>
      </c>
      <c r="I49" s="27" t="s">
        <v>279</v>
      </c>
    </row>
    <row r="50" spans="2:9" ht="16.5" customHeight="1">
      <c r="B50" s="26" t="s">
        <v>323</v>
      </c>
      <c r="C50" s="47" t="s">
        <v>326</v>
      </c>
      <c r="D50" s="47"/>
      <c r="E50" s="26" t="s">
        <v>327</v>
      </c>
      <c r="F50" s="26"/>
      <c r="G50" s="27">
        <v>5</v>
      </c>
      <c r="H50" s="27">
        <v>5</v>
      </c>
      <c r="I50" s="26"/>
    </row>
    <row r="51" spans="2:9" ht="16.5" customHeight="1">
      <c r="B51" s="47" t="s">
        <v>330</v>
      </c>
      <c r="C51" s="47" t="s">
        <v>701</v>
      </c>
      <c r="D51" s="47"/>
      <c r="E51" s="26" t="s">
        <v>702</v>
      </c>
      <c r="F51" s="26"/>
      <c r="G51" s="27">
        <v>3</v>
      </c>
      <c r="H51" s="27">
        <v>3</v>
      </c>
      <c r="I51" s="26"/>
    </row>
    <row r="52" spans="2:9" ht="16.5" customHeight="1">
      <c r="B52" s="47"/>
      <c r="C52" s="47" t="s">
        <v>703</v>
      </c>
      <c r="D52" s="47"/>
      <c r="E52" s="26" t="s">
        <v>704</v>
      </c>
      <c r="F52" s="26"/>
      <c r="G52" s="27">
        <v>5</v>
      </c>
      <c r="H52" s="27">
        <v>5</v>
      </c>
      <c r="I52" s="26"/>
    </row>
    <row r="53" spans="2:9" ht="16.5" customHeight="1">
      <c r="B53" s="47"/>
      <c r="C53" s="47" t="s">
        <v>705</v>
      </c>
      <c r="D53" s="47"/>
      <c r="E53" s="26" t="s">
        <v>284</v>
      </c>
      <c r="F53" s="26"/>
      <c r="G53" s="27">
        <v>5</v>
      </c>
      <c r="H53" s="27">
        <v>5</v>
      </c>
      <c r="I53" s="26"/>
    </row>
    <row r="54" spans="2:9" ht="16.5" customHeight="1">
      <c r="B54" s="26" t="s">
        <v>341</v>
      </c>
      <c r="C54" s="47" t="s">
        <v>706</v>
      </c>
      <c r="D54" s="47"/>
      <c r="E54" s="26" t="s">
        <v>707</v>
      </c>
      <c r="F54" s="26"/>
      <c r="G54" s="27">
        <v>5</v>
      </c>
      <c r="H54" s="27">
        <v>5</v>
      </c>
      <c r="I54" s="26"/>
    </row>
    <row r="55" spans="2:9" ht="16.5" customHeight="1">
      <c r="B55" s="26" t="s">
        <v>343</v>
      </c>
      <c r="C55" s="47" t="s">
        <v>708</v>
      </c>
      <c r="D55" s="47"/>
      <c r="E55" s="26" t="s">
        <v>284</v>
      </c>
      <c r="F55" s="26"/>
      <c r="G55" s="27">
        <v>4</v>
      </c>
      <c r="H55" s="27">
        <v>4</v>
      </c>
      <c r="I55" s="26"/>
    </row>
    <row r="56" spans="2:8" ht="16.5" customHeight="1">
      <c r="B56" s="51" t="s">
        <v>345</v>
      </c>
      <c r="C56" s="51"/>
      <c r="D56" s="51"/>
      <c r="E56" s="51"/>
      <c r="F56" s="51"/>
      <c r="G56" s="51"/>
      <c r="H56" s="51"/>
    </row>
    <row r="57" spans="2:9" ht="16.5" customHeight="1">
      <c r="B57" s="30" t="s">
        <v>273</v>
      </c>
      <c r="C57" s="52" t="s">
        <v>274</v>
      </c>
      <c r="D57" s="52"/>
      <c r="E57" s="30" t="s">
        <v>275</v>
      </c>
      <c r="F57" s="30" t="s">
        <v>276</v>
      </c>
      <c r="G57" s="30" t="s">
        <v>277</v>
      </c>
      <c r="H57" s="30" t="s">
        <v>278</v>
      </c>
      <c r="I57" s="30" t="s">
        <v>279</v>
      </c>
    </row>
    <row r="58" spans="2:9" ht="14.25" customHeight="1">
      <c r="B58" s="26" t="s">
        <v>346</v>
      </c>
      <c r="C58" s="47" t="s">
        <v>347</v>
      </c>
      <c r="D58" s="47"/>
      <c r="E58" s="26" t="s">
        <v>348</v>
      </c>
      <c r="F58" s="26"/>
      <c r="G58" s="27">
        <v>1</v>
      </c>
      <c r="H58" s="27">
        <v>1</v>
      </c>
      <c r="I58" s="26"/>
    </row>
    <row r="59" spans="2:9" ht="14.25" customHeight="1">
      <c r="B59" s="26" t="s">
        <v>349</v>
      </c>
      <c r="C59" s="47" t="s">
        <v>660</v>
      </c>
      <c r="D59" s="47"/>
      <c r="E59" s="26" t="s">
        <v>704</v>
      </c>
      <c r="F59" s="26"/>
      <c r="G59" s="27">
        <v>1</v>
      </c>
      <c r="H59" s="27">
        <v>1</v>
      </c>
      <c r="I59" s="26"/>
    </row>
    <row r="60" spans="2:9" ht="14.25" customHeight="1">
      <c r="B60" s="47" t="s">
        <v>353</v>
      </c>
      <c r="C60" s="47" t="s">
        <v>709</v>
      </c>
      <c r="D60" s="47"/>
      <c r="E60" s="26" t="s">
        <v>710</v>
      </c>
      <c r="F60" s="26"/>
      <c r="G60" s="27">
        <v>1</v>
      </c>
      <c r="H60" s="27">
        <v>1</v>
      </c>
      <c r="I60" s="26"/>
    </row>
    <row r="61" spans="2:9" ht="22.5" customHeight="1">
      <c r="B61" s="47"/>
      <c r="C61" s="47" t="s">
        <v>711</v>
      </c>
      <c r="D61" s="47"/>
      <c r="E61" s="26" t="s">
        <v>710</v>
      </c>
      <c r="F61" s="26"/>
      <c r="G61" s="27">
        <v>1</v>
      </c>
      <c r="H61" s="27">
        <v>1</v>
      </c>
      <c r="I61" s="26"/>
    </row>
    <row r="62" spans="2:9" ht="14.25" customHeight="1">
      <c r="B62" s="26" t="s">
        <v>356</v>
      </c>
      <c r="C62" s="47" t="s">
        <v>357</v>
      </c>
      <c r="D62" s="47"/>
      <c r="E62" s="26" t="s">
        <v>297</v>
      </c>
      <c r="F62" s="26"/>
      <c r="G62" s="27">
        <v>1</v>
      </c>
      <c r="H62" s="27">
        <v>1</v>
      </c>
      <c r="I62" s="26"/>
    </row>
    <row r="63" spans="2:9" ht="14.25" customHeight="1">
      <c r="B63" s="26" t="s">
        <v>359</v>
      </c>
      <c r="C63" s="47" t="s">
        <v>359</v>
      </c>
      <c r="D63" s="47"/>
      <c r="E63" s="26" t="s">
        <v>361</v>
      </c>
      <c r="F63" s="26"/>
      <c r="G63" s="27">
        <v>1</v>
      </c>
      <c r="H63" s="27">
        <v>1</v>
      </c>
      <c r="I63" s="26"/>
    </row>
    <row r="64" spans="2:9" ht="18" customHeight="1">
      <c r="B64" s="51" t="s">
        <v>362</v>
      </c>
      <c r="C64" s="51"/>
      <c r="D64" s="51"/>
      <c r="E64" s="51"/>
      <c r="F64" s="51"/>
      <c r="G64" s="51"/>
      <c r="H64" s="51"/>
      <c r="I64" s="51"/>
    </row>
    <row r="65" spans="2:9" ht="22.5" customHeight="1">
      <c r="B65" s="26" t="s">
        <v>363</v>
      </c>
      <c r="C65" s="27" t="s">
        <v>364</v>
      </c>
      <c r="D65" s="27" t="s">
        <v>365</v>
      </c>
      <c r="E65" s="27" t="s">
        <v>366</v>
      </c>
      <c r="F65" s="27" t="s">
        <v>367</v>
      </c>
      <c r="G65" s="27" t="s">
        <v>368</v>
      </c>
      <c r="H65" s="27" t="s">
        <v>299</v>
      </c>
      <c r="I65" s="27" t="s">
        <v>369</v>
      </c>
    </row>
    <row r="66" spans="2:9" ht="33.75" customHeight="1">
      <c r="B66" s="47" t="s">
        <v>669</v>
      </c>
      <c r="C66" s="47" t="s">
        <v>670</v>
      </c>
      <c r="D66" s="26" t="s">
        <v>712</v>
      </c>
      <c r="E66" s="28">
        <v>6053000</v>
      </c>
      <c r="F66" s="28"/>
      <c r="G66" s="26"/>
      <c r="H66" s="27"/>
      <c r="I66" s="26"/>
    </row>
    <row r="67" spans="2:9" ht="33.75" customHeight="1">
      <c r="B67" s="47"/>
      <c r="C67" s="47"/>
      <c r="D67" s="26" t="s">
        <v>713</v>
      </c>
      <c r="E67" s="28">
        <v>5674000</v>
      </c>
      <c r="F67" s="28"/>
      <c r="G67" s="26"/>
      <c r="H67" s="27"/>
      <c r="I67" s="26"/>
    </row>
    <row r="68" spans="2:9" ht="33.75" customHeight="1">
      <c r="B68" s="47"/>
      <c r="C68" s="47"/>
      <c r="D68" s="26" t="s">
        <v>714</v>
      </c>
      <c r="E68" s="28">
        <v>5192700</v>
      </c>
      <c r="F68" s="28"/>
      <c r="G68" s="26"/>
      <c r="H68" s="27"/>
      <c r="I68" s="26"/>
    </row>
    <row r="69" spans="2:9" ht="33.75" customHeight="1">
      <c r="B69" s="47"/>
      <c r="C69" s="47"/>
      <c r="D69" s="26" t="s">
        <v>715</v>
      </c>
      <c r="E69" s="28">
        <v>3770600</v>
      </c>
      <c r="F69" s="28"/>
      <c r="G69" s="26"/>
      <c r="H69" s="27"/>
      <c r="I69" s="26"/>
    </row>
    <row r="70" spans="2:9" ht="33.75" customHeight="1">
      <c r="B70" s="47"/>
      <c r="C70" s="47"/>
      <c r="D70" s="26" t="s">
        <v>716</v>
      </c>
      <c r="E70" s="28">
        <v>1431000</v>
      </c>
      <c r="F70" s="28"/>
      <c r="G70" s="26"/>
      <c r="H70" s="27"/>
      <c r="I70" s="26"/>
    </row>
    <row r="71" spans="2:9" ht="14.25" customHeight="1">
      <c r="B71" s="47"/>
      <c r="C71" s="47"/>
      <c r="D71" s="26" t="s">
        <v>717</v>
      </c>
      <c r="E71" s="28">
        <v>920000</v>
      </c>
      <c r="F71" s="28"/>
      <c r="G71" s="26"/>
      <c r="H71" s="27"/>
      <c r="I71" s="26"/>
    </row>
    <row r="72" spans="2:9" ht="22.5" customHeight="1">
      <c r="B72" s="47"/>
      <c r="C72" s="47" t="s">
        <v>671</v>
      </c>
      <c r="D72" s="26" t="s">
        <v>718</v>
      </c>
      <c r="E72" s="28">
        <v>900000</v>
      </c>
      <c r="F72" s="28"/>
      <c r="G72" s="26"/>
      <c r="H72" s="27"/>
      <c r="I72" s="26"/>
    </row>
    <row r="73" spans="2:9" ht="15" customHeight="1">
      <c r="B73" s="47"/>
      <c r="C73" s="47"/>
      <c r="D73" s="26" t="s">
        <v>500</v>
      </c>
      <c r="E73" s="28">
        <v>400000</v>
      </c>
      <c r="F73" s="28"/>
      <c r="G73" s="26"/>
      <c r="H73" s="27"/>
      <c r="I73" s="26"/>
    </row>
    <row r="74" spans="2:9" ht="33.75" customHeight="1">
      <c r="B74" s="47"/>
      <c r="C74" s="47"/>
      <c r="D74" s="26" t="s">
        <v>719</v>
      </c>
      <c r="E74" s="28">
        <v>200000</v>
      </c>
      <c r="F74" s="28"/>
      <c r="G74" s="26"/>
      <c r="H74" s="27"/>
      <c r="I74" s="26"/>
    </row>
    <row r="75" spans="2:9" ht="22.5" customHeight="1">
      <c r="B75" s="47"/>
      <c r="C75" s="26" t="s">
        <v>673</v>
      </c>
      <c r="D75" s="26" t="s">
        <v>673</v>
      </c>
      <c r="E75" s="28">
        <v>1245800</v>
      </c>
      <c r="F75" s="28"/>
      <c r="G75" s="26"/>
      <c r="H75" s="27"/>
      <c r="I75" s="26"/>
    </row>
    <row r="76" spans="2:9" ht="22.5" customHeight="1">
      <c r="B76" s="47"/>
      <c r="C76" s="26" t="s">
        <v>675</v>
      </c>
      <c r="D76" s="26" t="s">
        <v>675</v>
      </c>
      <c r="E76" s="28">
        <v>480000</v>
      </c>
      <c r="F76" s="28"/>
      <c r="G76" s="26"/>
      <c r="H76" s="27"/>
      <c r="I76" s="26"/>
    </row>
    <row r="77" spans="2:9" ht="45" customHeight="1">
      <c r="B77" s="47"/>
      <c r="C77" s="26" t="s">
        <v>677</v>
      </c>
      <c r="D77" s="26" t="s">
        <v>720</v>
      </c>
      <c r="E77" s="28">
        <v>2304000</v>
      </c>
      <c r="F77" s="28"/>
      <c r="G77" s="26"/>
      <c r="H77" s="27"/>
      <c r="I77" s="26"/>
    </row>
  </sheetData>
  <sheetProtection/>
  <mergeCells count="93">
    <mergeCell ref="B66:B77"/>
    <mergeCell ref="C66:C71"/>
    <mergeCell ref="C72:C74"/>
    <mergeCell ref="B60:B61"/>
    <mergeCell ref="C60:D60"/>
    <mergeCell ref="C61:D61"/>
    <mergeCell ref="C62:D62"/>
    <mergeCell ref="C63:D63"/>
    <mergeCell ref="B64:I64"/>
    <mergeCell ref="C54:D54"/>
    <mergeCell ref="C55:D55"/>
    <mergeCell ref="B56:H56"/>
    <mergeCell ref="C57:D57"/>
    <mergeCell ref="C58:D58"/>
    <mergeCell ref="C59:D59"/>
    <mergeCell ref="B48:H48"/>
    <mergeCell ref="C49:D49"/>
    <mergeCell ref="C50:D50"/>
    <mergeCell ref="B51:B53"/>
    <mergeCell ref="C51:D51"/>
    <mergeCell ref="C52:D52"/>
    <mergeCell ref="C53:D53"/>
    <mergeCell ref="B43:B46"/>
    <mergeCell ref="C43:D43"/>
    <mergeCell ref="C44:D44"/>
    <mergeCell ref="C45:D45"/>
    <mergeCell ref="C46:D46"/>
    <mergeCell ref="C47:D47"/>
    <mergeCell ref="B38:B42"/>
    <mergeCell ref="C38:D38"/>
    <mergeCell ref="C39:D39"/>
    <mergeCell ref="C40:D40"/>
    <mergeCell ref="C41:D41"/>
    <mergeCell ref="C42:D42"/>
    <mergeCell ref="B33:B37"/>
    <mergeCell ref="C33:D33"/>
    <mergeCell ref="C34:D34"/>
    <mergeCell ref="C35:D35"/>
    <mergeCell ref="C36:D36"/>
    <mergeCell ref="C37:D37"/>
    <mergeCell ref="B28:B30"/>
    <mergeCell ref="C28:D28"/>
    <mergeCell ref="C29:D29"/>
    <mergeCell ref="C30:D30"/>
    <mergeCell ref="B31:H31"/>
    <mergeCell ref="C32:D32"/>
    <mergeCell ref="B21:H21"/>
    <mergeCell ref="C22:D22"/>
    <mergeCell ref="B23:B24"/>
    <mergeCell ref="C23:D23"/>
    <mergeCell ref="C24:D24"/>
    <mergeCell ref="B25:B27"/>
    <mergeCell ref="C25:D25"/>
    <mergeCell ref="C26:D26"/>
    <mergeCell ref="C27:D27"/>
    <mergeCell ref="B17:C17"/>
    <mergeCell ref="D17:I17"/>
    <mergeCell ref="B18:B19"/>
    <mergeCell ref="D18:I18"/>
    <mergeCell ref="D19:I19"/>
    <mergeCell ref="B20:C20"/>
    <mergeCell ref="D20:I20"/>
    <mergeCell ref="B13:B15"/>
    <mergeCell ref="D13:I13"/>
    <mergeCell ref="D14:I14"/>
    <mergeCell ref="D15:I15"/>
    <mergeCell ref="B16:C16"/>
    <mergeCell ref="D16:I16"/>
    <mergeCell ref="F11:G11"/>
    <mergeCell ref="H11:I11"/>
    <mergeCell ref="B12:C12"/>
    <mergeCell ref="D12:E12"/>
    <mergeCell ref="F12:G12"/>
    <mergeCell ref="H12:I12"/>
    <mergeCell ref="B9:C9"/>
    <mergeCell ref="F9:I9"/>
    <mergeCell ref="B10:C10"/>
    <mergeCell ref="D10:E10"/>
    <mergeCell ref="F10:G10"/>
    <mergeCell ref="H10:I10"/>
    <mergeCell ref="B6:C6"/>
    <mergeCell ref="F6:I6"/>
    <mergeCell ref="B7:C7"/>
    <mergeCell ref="F7:I7"/>
    <mergeCell ref="B8:C8"/>
    <mergeCell ref="F8:I8"/>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J68"/>
  <sheetViews>
    <sheetView zoomScalePageLayoutView="0" workbookViewId="0" topLeftCell="A1">
      <selection activeCell="A1" sqref="A1:IV16384"/>
    </sheetView>
  </sheetViews>
  <sheetFormatPr defaultColWidth="10.28125" defaultRowHeight="12.75"/>
  <cols>
    <col min="1" max="1" width="0.85546875" style="25" customWidth="1"/>
    <col min="2" max="2" width="10.28125" style="25" bestFit="1" customWidth="1"/>
    <col min="3" max="3" width="18.00390625" style="25" bestFit="1" customWidth="1"/>
    <col min="4" max="5" width="13.140625" style="25" bestFit="1" customWidth="1"/>
    <col min="6" max="6" width="10.28125" style="25" bestFit="1" customWidth="1"/>
    <col min="7" max="7" width="8.57421875" style="25" bestFit="1" customWidth="1"/>
    <col min="8" max="8" width="6.8515625" style="25" bestFit="1" customWidth="1"/>
    <col min="9" max="9" width="10.28125" style="25" bestFit="1"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669</v>
      </c>
      <c r="G3" s="47"/>
      <c r="H3" s="26" t="s">
        <v>216</v>
      </c>
      <c r="I3" s="27" t="s">
        <v>217</v>
      </c>
    </row>
    <row r="4" spans="2:9" ht="22.5" customHeight="1">
      <c r="B4" s="48" t="s">
        <v>218</v>
      </c>
      <c r="C4" s="48"/>
      <c r="D4" s="27" t="s">
        <v>219</v>
      </c>
      <c r="E4" s="27" t="s">
        <v>220</v>
      </c>
      <c r="F4" s="48" t="s">
        <v>221</v>
      </c>
      <c r="G4" s="48"/>
      <c r="H4" s="48"/>
      <c r="I4" s="48"/>
    </row>
    <row r="5" spans="2:9" ht="22.5" customHeight="1">
      <c r="B5" s="47" t="s">
        <v>721</v>
      </c>
      <c r="C5" s="47"/>
      <c r="D5" s="28">
        <v>1500000</v>
      </c>
      <c r="E5" s="28">
        <v>1500000</v>
      </c>
      <c r="F5" s="47" t="s">
        <v>722</v>
      </c>
      <c r="G5" s="47"/>
      <c r="H5" s="47"/>
      <c r="I5" s="47"/>
    </row>
    <row r="6" spans="2:9" ht="22.5" customHeight="1">
      <c r="B6" s="47" t="s">
        <v>723</v>
      </c>
      <c r="C6" s="47"/>
      <c r="D6" s="28">
        <v>1380000</v>
      </c>
      <c r="E6" s="28">
        <v>1380000</v>
      </c>
      <c r="F6" s="47" t="s">
        <v>724</v>
      </c>
      <c r="G6" s="47"/>
      <c r="H6" s="47"/>
      <c r="I6" s="47"/>
    </row>
    <row r="7" spans="2:9" ht="22.5" customHeight="1">
      <c r="B7" s="47" t="s">
        <v>725</v>
      </c>
      <c r="C7" s="47"/>
      <c r="D7" s="28">
        <v>1290600</v>
      </c>
      <c r="E7" s="28">
        <v>1290600</v>
      </c>
      <c r="F7" s="47" t="s">
        <v>726</v>
      </c>
      <c r="G7" s="47"/>
      <c r="H7" s="47"/>
      <c r="I7" s="47"/>
    </row>
    <row r="8" spans="2:9" ht="22.5" customHeight="1">
      <c r="B8" s="47" t="s">
        <v>727</v>
      </c>
      <c r="C8" s="47"/>
      <c r="D8" s="28">
        <v>20000000</v>
      </c>
      <c r="E8" s="28">
        <v>20000000</v>
      </c>
      <c r="F8" s="47" t="s">
        <v>728</v>
      </c>
      <c r="G8" s="47"/>
      <c r="H8" s="47"/>
      <c r="I8" s="47"/>
    </row>
    <row r="9" spans="2:9" ht="22.5" customHeight="1">
      <c r="B9" s="47" t="s">
        <v>729</v>
      </c>
      <c r="C9" s="47"/>
      <c r="D9" s="28">
        <v>5000000</v>
      </c>
      <c r="E9" s="28">
        <v>5000000</v>
      </c>
      <c r="F9" s="47" t="s">
        <v>730</v>
      </c>
      <c r="G9" s="47"/>
      <c r="H9" s="47"/>
      <c r="I9" s="47"/>
    </row>
    <row r="10" spans="2:9" ht="22.5" customHeight="1">
      <c r="B10" s="47" t="s">
        <v>245</v>
      </c>
      <c r="C10" s="47"/>
      <c r="D10" s="48" t="s">
        <v>246</v>
      </c>
      <c r="E10" s="48"/>
      <c r="F10" s="47" t="s">
        <v>247</v>
      </c>
      <c r="G10" s="47"/>
      <c r="H10" s="48" t="s">
        <v>248</v>
      </c>
      <c r="I10" s="48"/>
    </row>
    <row r="11" spans="2:9" ht="22.5" customHeight="1">
      <c r="B11" s="26" t="s">
        <v>249</v>
      </c>
      <c r="C11" s="27" t="s">
        <v>731</v>
      </c>
      <c r="D11" s="26" t="s">
        <v>251</v>
      </c>
      <c r="E11" s="27" t="s">
        <v>252</v>
      </c>
      <c r="F11" s="47" t="s">
        <v>253</v>
      </c>
      <c r="G11" s="47"/>
      <c r="H11" s="49">
        <v>29170600</v>
      </c>
      <c r="I11" s="49"/>
    </row>
    <row r="12" spans="2:9" ht="22.5" customHeight="1">
      <c r="B12" s="47" t="s">
        <v>254</v>
      </c>
      <c r="C12" s="47"/>
      <c r="D12" s="49">
        <v>26822200</v>
      </c>
      <c r="E12" s="49"/>
      <c r="F12" s="47" t="s">
        <v>255</v>
      </c>
      <c r="G12" s="47"/>
      <c r="H12" s="49">
        <v>25960000</v>
      </c>
      <c r="I12" s="49"/>
    </row>
    <row r="13" spans="2:9" ht="67.5" customHeight="1">
      <c r="B13" s="47" t="s">
        <v>256</v>
      </c>
      <c r="C13" s="26" t="s">
        <v>257</v>
      </c>
      <c r="D13" s="47" t="s">
        <v>732</v>
      </c>
      <c r="E13" s="47"/>
      <c r="F13" s="47"/>
      <c r="G13" s="47"/>
      <c r="H13" s="47"/>
      <c r="I13" s="47"/>
    </row>
    <row r="14" spans="2:9" ht="22.5" customHeight="1">
      <c r="B14" s="47"/>
      <c r="C14" s="26" t="s">
        <v>259</v>
      </c>
      <c r="D14" s="47" t="s">
        <v>733</v>
      </c>
      <c r="E14" s="47"/>
      <c r="F14" s="47"/>
      <c r="G14" s="47"/>
      <c r="H14" s="47"/>
      <c r="I14" s="47"/>
    </row>
    <row r="15" spans="2:9" ht="45" customHeight="1">
      <c r="B15" s="47"/>
      <c r="C15" s="26" t="s">
        <v>261</v>
      </c>
      <c r="D15" s="47" t="s">
        <v>734</v>
      </c>
      <c r="E15" s="47"/>
      <c r="F15" s="47"/>
      <c r="G15" s="47"/>
      <c r="H15" s="47"/>
      <c r="I15" s="47"/>
    </row>
    <row r="16" spans="2:9" ht="12.75" hidden="1">
      <c r="B16" s="50" t="s">
        <v>263</v>
      </c>
      <c r="C16" s="50"/>
      <c r="D16" s="50"/>
      <c r="E16" s="50"/>
      <c r="F16" s="50"/>
      <c r="G16" s="50"/>
      <c r="H16" s="50"/>
      <c r="I16" s="50"/>
    </row>
    <row r="17" spans="2:9" ht="157.5" customHeight="1">
      <c r="B17" s="47" t="s">
        <v>264</v>
      </c>
      <c r="C17" s="47"/>
      <c r="D17" s="47" t="s">
        <v>735</v>
      </c>
      <c r="E17" s="47"/>
      <c r="F17" s="47"/>
      <c r="G17" s="47"/>
      <c r="H17" s="47"/>
      <c r="I17" s="47"/>
    </row>
    <row r="18" spans="2:9" ht="67.5" customHeight="1">
      <c r="B18" s="47" t="s">
        <v>266</v>
      </c>
      <c r="C18" s="26" t="s">
        <v>267</v>
      </c>
      <c r="D18" s="47" t="s">
        <v>736</v>
      </c>
      <c r="E18" s="47"/>
      <c r="F18" s="47"/>
      <c r="G18" s="47"/>
      <c r="H18" s="47"/>
      <c r="I18" s="47"/>
    </row>
    <row r="19" spans="2:9" ht="78.75" customHeight="1">
      <c r="B19" s="47"/>
      <c r="C19" s="26" t="s">
        <v>269</v>
      </c>
      <c r="D19" s="47" t="s">
        <v>737</v>
      </c>
      <c r="E19" s="47"/>
      <c r="F19" s="47"/>
      <c r="G19" s="47"/>
      <c r="H19" s="47"/>
      <c r="I19" s="47"/>
    </row>
    <row r="20" spans="2:9" ht="12.75" hidden="1">
      <c r="B20" s="50" t="s">
        <v>271</v>
      </c>
      <c r="C20" s="50"/>
      <c r="D20" s="50"/>
      <c r="E20" s="50"/>
      <c r="F20" s="50"/>
      <c r="G20" s="50"/>
      <c r="H20" s="50"/>
      <c r="I20" s="50"/>
    </row>
    <row r="21" spans="2:10" ht="16.5" customHeight="1">
      <c r="B21" s="51" t="s">
        <v>272</v>
      </c>
      <c r="C21" s="51"/>
      <c r="D21" s="51"/>
      <c r="E21" s="51"/>
      <c r="F21" s="51"/>
      <c r="G21" s="51"/>
      <c r="H21" s="51"/>
      <c r="J21" s="29"/>
    </row>
    <row r="22" spans="2:9" ht="16.5" customHeight="1">
      <c r="B22" s="30" t="s">
        <v>273</v>
      </c>
      <c r="C22" s="52" t="s">
        <v>274</v>
      </c>
      <c r="D22" s="52"/>
      <c r="E22" s="30" t="s">
        <v>275</v>
      </c>
      <c r="F22" s="30" t="s">
        <v>276</v>
      </c>
      <c r="G22" s="30" t="s">
        <v>277</v>
      </c>
      <c r="H22" s="30" t="s">
        <v>278</v>
      </c>
      <c r="I22" s="30" t="s">
        <v>279</v>
      </c>
    </row>
    <row r="23" spans="2:9" ht="16.5" customHeight="1">
      <c r="B23" s="47" t="s">
        <v>280</v>
      </c>
      <c r="C23" s="47" t="s">
        <v>281</v>
      </c>
      <c r="D23" s="47"/>
      <c r="E23" s="26" t="s">
        <v>282</v>
      </c>
      <c r="F23" s="26"/>
      <c r="G23" s="27">
        <v>2</v>
      </c>
      <c r="H23" s="27">
        <v>2</v>
      </c>
      <c r="I23" s="26"/>
    </row>
    <row r="24" spans="2:9" ht="22.5" customHeight="1">
      <c r="B24" s="47"/>
      <c r="C24" s="47" t="s">
        <v>283</v>
      </c>
      <c r="D24" s="47"/>
      <c r="E24" s="26" t="s">
        <v>284</v>
      </c>
      <c r="F24" s="26" t="s">
        <v>738</v>
      </c>
      <c r="G24" s="27">
        <v>3</v>
      </c>
      <c r="H24" s="27">
        <v>3</v>
      </c>
      <c r="I24" s="26"/>
    </row>
    <row r="25" spans="2:9" ht="33.75" customHeight="1">
      <c r="B25" s="47" t="s">
        <v>285</v>
      </c>
      <c r="C25" s="47" t="s">
        <v>739</v>
      </c>
      <c r="D25" s="47"/>
      <c r="E25" s="26" t="s">
        <v>289</v>
      </c>
      <c r="F25" s="26" t="s">
        <v>740</v>
      </c>
      <c r="G25" s="27">
        <v>3</v>
      </c>
      <c r="H25" s="27">
        <v>2</v>
      </c>
      <c r="I25" s="26"/>
    </row>
    <row r="26" spans="2:9" ht="16.5" customHeight="1">
      <c r="B26" s="47"/>
      <c r="C26" s="47" t="s">
        <v>527</v>
      </c>
      <c r="D26" s="47"/>
      <c r="E26" s="26" t="s">
        <v>287</v>
      </c>
      <c r="F26" s="26"/>
      <c r="G26" s="27">
        <v>2</v>
      </c>
      <c r="H26" s="27">
        <v>2</v>
      </c>
      <c r="I26" s="26"/>
    </row>
    <row r="27" spans="2:9" ht="16.5" customHeight="1">
      <c r="B27" s="47"/>
      <c r="C27" s="47" t="s">
        <v>290</v>
      </c>
      <c r="D27" s="47"/>
      <c r="E27" s="26" t="s">
        <v>291</v>
      </c>
      <c r="F27" s="26"/>
      <c r="G27" s="27">
        <v>2</v>
      </c>
      <c r="H27" s="27">
        <v>2</v>
      </c>
      <c r="I27" s="26"/>
    </row>
    <row r="28" spans="2:9" ht="16.5" customHeight="1">
      <c r="B28" s="47" t="s">
        <v>292</v>
      </c>
      <c r="C28" s="47" t="s">
        <v>296</v>
      </c>
      <c r="D28" s="47"/>
      <c r="E28" s="26" t="s">
        <v>297</v>
      </c>
      <c r="F28" s="26"/>
      <c r="G28" s="27">
        <v>2</v>
      </c>
      <c r="H28" s="27">
        <v>2</v>
      </c>
      <c r="I28" s="26"/>
    </row>
    <row r="29" spans="2:9" ht="16.5" customHeight="1">
      <c r="B29" s="47"/>
      <c r="C29" s="47" t="s">
        <v>294</v>
      </c>
      <c r="D29" s="47"/>
      <c r="E29" s="26" t="s">
        <v>297</v>
      </c>
      <c r="F29" s="26"/>
      <c r="G29" s="27">
        <v>2</v>
      </c>
      <c r="H29" s="27">
        <v>2</v>
      </c>
      <c r="I29" s="26"/>
    </row>
    <row r="30" spans="2:9" ht="16.5" customHeight="1">
      <c r="B30" s="47"/>
      <c r="C30" s="47" t="s">
        <v>295</v>
      </c>
      <c r="D30" s="47"/>
      <c r="E30" s="26" t="s">
        <v>291</v>
      </c>
      <c r="F30" s="26"/>
      <c r="G30" s="27">
        <v>2</v>
      </c>
      <c r="H30" s="27">
        <v>2</v>
      </c>
      <c r="I30" s="26"/>
    </row>
    <row r="31" spans="2:9" ht="33.75" customHeight="1">
      <c r="B31" s="47"/>
      <c r="C31" s="47" t="s">
        <v>293</v>
      </c>
      <c r="D31" s="47"/>
      <c r="E31" s="26" t="s">
        <v>289</v>
      </c>
      <c r="F31" s="26" t="s">
        <v>741</v>
      </c>
      <c r="G31" s="27">
        <v>2</v>
      </c>
      <c r="H31" s="27">
        <v>2</v>
      </c>
      <c r="I31" s="26"/>
    </row>
    <row r="32" spans="2:8" ht="16.5" customHeight="1">
      <c r="B32" s="51" t="s">
        <v>298</v>
      </c>
      <c r="C32" s="51"/>
      <c r="D32" s="51"/>
      <c r="E32" s="51"/>
      <c r="F32" s="51"/>
      <c r="G32" s="51"/>
      <c r="H32" s="51"/>
    </row>
    <row r="33" spans="2:9" ht="16.5" customHeight="1">
      <c r="B33" s="30" t="s">
        <v>273</v>
      </c>
      <c r="C33" s="52" t="s">
        <v>274</v>
      </c>
      <c r="D33" s="52"/>
      <c r="E33" s="30" t="s">
        <v>275</v>
      </c>
      <c r="F33" s="30" t="s">
        <v>276</v>
      </c>
      <c r="G33" s="30" t="s">
        <v>277</v>
      </c>
      <c r="H33" s="30" t="s">
        <v>278</v>
      </c>
      <c r="I33" s="30" t="s">
        <v>279</v>
      </c>
    </row>
    <row r="34" spans="2:9" ht="16.5" customHeight="1">
      <c r="B34" s="47" t="s">
        <v>299</v>
      </c>
      <c r="C34" s="47" t="s">
        <v>742</v>
      </c>
      <c r="D34" s="47"/>
      <c r="E34" s="26" t="s">
        <v>743</v>
      </c>
      <c r="F34" s="26"/>
      <c r="G34" s="27">
        <v>5</v>
      </c>
      <c r="H34" s="27">
        <v>5</v>
      </c>
      <c r="I34" s="26"/>
    </row>
    <row r="35" spans="2:9" ht="56.25" customHeight="1">
      <c r="B35" s="47"/>
      <c r="C35" s="47" t="s">
        <v>744</v>
      </c>
      <c r="D35" s="47"/>
      <c r="E35" s="26" t="s">
        <v>284</v>
      </c>
      <c r="F35" s="26" t="s">
        <v>745</v>
      </c>
      <c r="G35" s="27">
        <v>5</v>
      </c>
      <c r="H35" s="27">
        <v>5</v>
      </c>
      <c r="I35" s="26"/>
    </row>
    <row r="36" spans="2:9" ht="16.5" customHeight="1">
      <c r="B36" s="47"/>
      <c r="C36" s="47" t="s">
        <v>746</v>
      </c>
      <c r="D36" s="47"/>
      <c r="E36" s="26" t="s">
        <v>747</v>
      </c>
      <c r="F36" s="26"/>
      <c r="G36" s="27">
        <v>5</v>
      </c>
      <c r="H36" s="27">
        <v>5</v>
      </c>
      <c r="I36" s="26"/>
    </row>
    <row r="37" spans="2:9" ht="16.5" customHeight="1">
      <c r="B37" s="47"/>
      <c r="C37" s="47" t="s">
        <v>748</v>
      </c>
      <c r="D37" s="47"/>
      <c r="E37" s="26" t="s">
        <v>284</v>
      </c>
      <c r="F37" s="26"/>
      <c r="G37" s="27">
        <v>5</v>
      </c>
      <c r="H37" s="27">
        <v>5</v>
      </c>
      <c r="I37" s="26"/>
    </row>
    <row r="38" spans="2:9" ht="78.75" customHeight="1">
      <c r="B38" s="47" t="s">
        <v>307</v>
      </c>
      <c r="C38" s="47" t="s">
        <v>604</v>
      </c>
      <c r="D38" s="47"/>
      <c r="E38" s="26" t="s">
        <v>317</v>
      </c>
      <c r="F38" s="26" t="s">
        <v>749</v>
      </c>
      <c r="G38" s="27">
        <v>5</v>
      </c>
      <c r="H38" s="27">
        <v>5</v>
      </c>
      <c r="I38" s="26"/>
    </row>
    <row r="39" spans="2:9" ht="16.5" customHeight="1">
      <c r="B39" s="47"/>
      <c r="C39" s="47" t="s">
        <v>750</v>
      </c>
      <c r="D39" s="47"/>
      <c r="E39" s="26" t="s">
        <v>751</v>
      </c>
      <c r="F39" s="26"/>
      <c r="G39" s="27">
        <v>5</v>
      </c>
      <c r="H39" s="27">
        <v>5</v>
      </c>
      <c r="I39" s="26"/>
    </row>
    <row r="40" spans="2:9" ht="16.5" customHeight="1">
      <c r="B40" s="47"/>
      <c r="C40" s="47" t="s">
        <v>752</v>
      </c>
      <c r="D40" s="47"/>
      <c r="E40" s="26" t="s">
        <v>753</v>
      </c>
      <c r="F40" s="26"/>
      <c r="G40" s="27">
        <v>5</v>
      </c>
      <c r="H40" s="27">
        <v>5</v>
      </c>
      <c r="I40" s="26"/>
    </row>
    <row r="41" spans="2:9" ht="78.75" customHeight="1">
      <c r="B41" s="26" t="s">
        <v>315</v>
      </c>
      <c r="C41" s="47" t="s">
        <v>754</v>
      </c>
      <c r="D41" s="47"/>
      <c r="E41" s="26" t="s">
        <v>317</v>
      </c>
      <c r="F41" s="26" t="s">
        <v>749</v>
      </c>
      <c r="G41" s="27">
        <v>5</v>
      </c>
      <c r="H41" s="27">
        <v>5</v>
      </c>
      <c r="I41" s="26"/>
    </row>
    <row r="42" spans="2:9" ht="22.5" customHeight="1">
      <c r="B42" s="26" t="s">
        <v>319</v>
      </c>
      <c r="C42" s="47" t="s">
        <v>320</v>
      </c>
      <c r="D42" s="47"/>
      <c r="E42" s="26" t="s">
        <v>321</v>
      </c>
      <c r="F42" s="26"/>
      <c r="G42" s="27">
        <v>5</v>
      </c>
      <c r="H42" s="27">
        <v>5</v>
      </c>
      <c r="I42" s="26"/>
    </row>
    <row r="43" spans="2:8" ht="16.5" customHeight="1">
      <c r="B43" s="51" t="s">
        <v>322</v>
      </c>
      <c r="C43" s="51"/>
      <c r="D43" s="51"/>
      <c r="E43" s="51"/>
      <c r="F43" s="51"/>
      <c r="G43" s="51"/>
      <c r="H43" s="51"/>
    </row>
    <row r="44" spans="2:9" ht="16.5" customHeight="1">
      <c r="B44" s="27" t="s">
        <v>273</v>
      </c>
      <c r="C44" s="48" t="s">
        <v>274</v>
      </c>
      <c r="D44" s="48"/>
      <c r="E44" s="27" t="s">
        <v>275</v>
      </c>
      <c r="F44" s="27" t="s">
        <v>276</v>
      </c>
      <c r="G44" s="27" t="s">
        <v>277</v>
      </c>
      <c r="H44" s="27" t="s">
        <v>278</v>
      </c>
      <c r="I44" s="27" t="s">
        <v>279</v>
      </c>
    </row>
    <row r="45" spans="2:9" ht="16.5" customHeight="1">
      <c r="B45" s="26" t="s">
        <v>323</v>
      </c>
      <c r="C45" s="47" t="s">
        <v>326</v>
      </c>
      <c r="D45" s="47"/>
      <c r="E45" s="26" t="s">
        <v>327</v>
      </c>
      <c r="F45" s="26"/>
      <c r="G45" s="27">
        <v>5</v>
      </c>
      <c r="H45" s="27">
        <v>5</v>
      </c>
      <c r="I45" s="26"/>
    </row>
    <row r="46" spans="2:9" ht="16.5" customHeight="1">
      <c r="B46" s="47" t="s">
        <v>330</v>
      </c>
      <c r="C46" s="47" t="s">
        <v>755</v>
      </c>
      <c r="D46" s="47"/>
      <c r="E46" s="26" t="s">
        <v>351</v>
      </c>
      <c r="F46" s="26"/>
      <c r="G46" s="27">
        <v>5</v>
      </c>
      <c r="H46" s="27">
        <v>5</v>
      </c>
      <c r="I46" s="26"/>
    </row>
    <row r="47" spans="2:9" ht="16.5" customHeight="1">
      <c r="B47" s="47"/>
      <c r="C47" s="47" t="s">
        <v>756</v>
      </c>
      <c r="D47" s="47"/>
      <c r="E47" s="26" t="s">
        <v>757</v>
      </c>
      <c r="F47" s="26"/>
      <c r="G47" s="27">
        <v>5</v>
      </c>
      <c r="H47" s="27">
        <v>5</v>
      </c>
      <c r="I47" s="26"/>
    </row>
    <row r="48" spans="2:9" ht="16.5" customHeight="1">
      <c r="B48" s="47" t="s">
        <v>343</v>
      </c>
      <c r="C48" s="47" t="s">
        <v>758</v>
      </c>
      <c r="D48" s="47"/>
      <c r="E48" s="26" t="s">
        <v>481</v>
      </c>
      <c r="F48" s="26"/>
      <c r="G48" s="27">
        <v>5</v>
      </c>
      <c r="H48" s="27">
        <v>5</v>
      </c>
      <c r="I48" s="26"/>
    </row>
    <row r="49" spans="2:9" ht="16.5" customHeight="1">
      <c r="B49" s="47"/>
      <c r="C49" s="47" t="s">
        <v>759</v>
      </c>
      <c r="D49" s="47"/>
      <c r="E49" s="26" t="s">
        <v>334</v>
      </c>
      <c r="F49" s="26"/>
      <c r="G49" s="27">
        <v>5</v>
      </c>
      <c r="H49" s="27">
        <v>5</v>
      </c>
      <c r="I49" s="26"/>
    </row>
    <row r="50" spans="2:8" ht="16.5" customHeight="1">
      <c r="B50" s="51" t="s">
        <v>345</v>
      </c>
      <c r="C50" s="51"/>
      <c r="D50" s="51"/>
      <c r="E50" s="51"/>
      <c r="F50" s="51"/>
      <c r="G50" s="51"/>
      <c r="H50" s="51"/>
    </row>
    <row r="51" spans="2:9" ht="16.5" customHeight="1">
      <c r="B51" s="30" t="s">
        <v>273</v>
      </c>
      <c r="C51" s="52" t="s">
        <v>274</v>
      </c>
      <c r="D51" s="52"/>
      <c r="E51" s="30" t="s">
        <v>275</v>
      </c>
      <c r="F51" s="30" t="s">
        <v>276</v>
      </c>
      <c r="G51" s="30" t="s">
        <v>277</v>
      </c>
      <c r="H51" s="30" t="s">
        <v>278</v>
      </c>
      <c r="I51" s="30" t="s">
        <v>279</v>
      </c>
    </row>
    <row r="52" spans="2:9" ht="14.25" customHeight="1">
      <c r="B52" s="26" t="s">
        <v>346</v>
      </c>
      <c r="C52" s="47" t="s">
        <v>760</v>
      </c>
      <c r="D52" s="47"/>
      <c r="E52" s="26" t="s">
        <v>297</v>
      </c>
      <c r="F52" s="26"/>
      <c r="G52" s="27">
        <v>2</v>
      </c>
      <c r="H52" s="27">
        <v>2</v>
      </c>
      <c r="I52" s="26"/>
    </row>
    <row r="53" spans="2:9" ht="22.5" customHeight="1">
      <c r="B53" s="26" t="s">
        <v>349</v>
      </c>
      <c r="C53" s="47" t="s">
        <v>761</v>
      </c>
      <c r="D53" s="47"/>
      <c r="E53" s="26" t="s">
        <v>428</v>
      </c>
      <c r="F53" s="26" t="s">
        <v>762</v>
      </c>
      <c r="G53" s="27">
        <v>2</v>
      </c>
      <c r="H53" s="27">
        <v>2</v>
      </c>
      <c r="I53" s="26"/>
    </row>
    <row r="54" spans="2:9" ht="22.5" customHeight="1">
      <c r="B54" s="47" t="s">
        <v>353</v>
      </c>
      <c r="C54" s="47" t="s">
        <v>763</v>
      </c>
      <c r="D54" s="47"/>
      <c r="E54" s="26" t="s">
        <v>289</v>
      </c>
      <c r="F54" s="26" t="s">
        <v>764</v>
      </c>
      <c r="G54" s="27">
        <v>2</v>
      </c>
      <c r="H54" s="27">
        <v>2</v>
      </c>
      <c r="I54" s="26"/>
    </row>
    <row r="55" spans="2:9" ht="22.5" customHeight="1">
      <c r="B55" s="47"/>
      <c r="C55" s="47" t="s">
        <v>765</v>
      </c>
      <c r="D55" s="47"/>
      <c r="E55" s="26" t="s">
        <v>348</v>
      </c>
      <c r="F55" s="26" t="s">
        <v>766</v>
      </c>
      <c r="G55" s="27">
        <v>1</v>
      </c>
      <c r="H55" s="27">
        <v>1</v>
      </c>
      <c r="I55" s="26"/>
    </row>
    <row r="56" spans="2:9" ht="14.25" customHeight="1">
      <c r="B56" s="26" t="s">
        <v>356</v>
      </c>
      <c r="C56" s="47" t="s">
        <v>767</v>
      </c>
      <c r="D56" s="47"/>
      <c r="E56" s="26" t="s">
        <v>289</v>
      </c>
      <c r="F56" s="26"/>
      <c r="G56" s="27">
        <v>1</v>
      </c>
      <c r="H56" s="27">
        <v>1</v>
      </c>
      <c r="I56" s="26"/>
    </row>
    <row r="57" spans="2:9" ht="14.25" customHeight="1">
      <c r="B57" s="26" t="s">
        <v>359</v>
      </c>
      <c r="C57" s="47" t="s">
        <v>359</v>
      </c>
      <c r="D57" s="47"/>
      <c r="E57" s="26" t="s">
        <v>361</v>
      </c>
      <c r="F57" s="26"/>
      <c r="G57" s="27">
        <v>2</v>
      </c>
      <c r="H57" s="27">
        <v>2</v>
      </c>
      <c r="I57" s="26"/>
    </row>
    <row r="58" spans="2:9" ht="18" customHeight="1">
      <c r="B58" s="51" t="s">
        <v>362</v>
      </c>
      <c r="C58" s="51"/>
      <c r="D58" s="51"/>
      <c r="E58" s="51"/>
      <c r="F58" s="51"/>
      <c r="G58" s="51"/>
      <c r="H58" s="51"/>
      <c r="I58" s="51"/>
    </row>
    <row r="59" spans="2:9" ht="22.5" customHeight="1">
      <c r="B59" s="26" t="s">
        <v>363</v>
      </c>
      <c r="C59" s="27" t="s">
        <v>364</v>
      </c>
      <c r="D59" s="27" t="s">
        <v>365</v>
      </c>
      <c r="E59" s="27" t="s">
        <v>366</v>
      </c>
      <c r="F59" s="27" t="s">
        <v>367</v>
      </c>
      <c r="G59" s="27" t="s">
        <v>368</v>
      </c>
      <c r="H59" s="27" t="s">
        <v>299</v>
      </c>
      <c r="I59" s="27" t="s">
        <v>369</v>
      </c>
    </row>
    <row r="60" spans="2:9" ht="33.75" customHeight="1">
      <c r="B60" s="47" t="s">
        <v>669</v>
      </c>
      <c r="C60" s="47" t="s">
        <v>721</v>
      </c>
      <c r="D60" s="26" t="s">
        <v>768</v>
      </c>
      <c r="E60" s="28">
        <v>1200000</v>
      </c>
      <c r="F60" s="28"/>
      <c r="G60" s="26"/>
      <c r="H60" s="27"/>
      <c r="I60" s="26"/>
    </row>
    <row r="61" spans="2:9" ht="22.5" customHeight="1">
      <c r="B61" s="47"/>
      <c r="C61" s="47"/>
      <c r="D61" s="26" t="s">
        <v>769</v>
      </c>
      <c r="E61" s="28">
        <v>300000</v>
      </c>
      <c r="F61" s="28"/>
      <c r="G61" s="26"/>
      <c r="H61" s="27"/>
      <c r="I61" s="26"/>
    </row>
    <row r="62" spans="2:9" ht="22.5" customHeight="1">
      <c r="B62" s="47"/>
      <c r="C62" s="47" t="s">
        <v>723</v>
      </c>
      <c r="D62" s="26" t="s">
        <v>770</v>
      </c>
      <c r="E62" s="28">
        <v>1100000</v>
      </c>
      <c r="F62" s="28"/>
      <c r="G62" s="26"/>
      <c r="H62" s="27"/>
      <c r="I62" s="26"/>
    </row>
    <row r="63" spans="2:9" ht="22.5" customHeight="1">
      <c r="B63" s="47"/>
      <c r="C63" s="47"/>
      <c r="D63" s="26" t="s">
        <v>771</v>
      </c>
      <c r="E63" s="28">
        <v>280000</v>
      </c>
      <c r="F63" s="28"/>
      <c r="G63" s="26"/>
      <c r="H63" s="27"/>
      <c r="I63" s="26"/>
    </row>
    <row r="64" spans="2:9" ht="33.75" customHeight="1">
      <c r="B64" s="47"/>
      <c r="C64" s="47" t="s">
        <v>725</v>
      </c>
      <c r="D64" s="26" t="s">
        <v>772</v>
      </c>
      <c r="E64" s="28">
        <v>580000</v>
      </c>
      <c r="F64" s="28"/>
      <c r="G64" s="26"/>
      <c r="H64" s="27"/>
      <c r="I64" s="26"/>
    </row>
    <row r="65" spans="2:9" ht="45" customHeight="1">
      <c r="B65" s="47"/>
      <c r="C65" s="47"/>
      <c r="D65" s="26" t="s">
        <v>773</v>
      </c>
      <c r="E65" s="28">
        <v>400000</v>
      </c>
      <c r="F65" s="28"/>
      <c r="G65" s="26"/>
      <c r="H65" s="27"/>
      <c r="I65" s="26"/>
    </row>
    <row r="66" spans="2:9" ht="33.75" customHeight="1">
      <c r="B66" s="47"/>
      <c r="C66" s="47"/>
      <c r="D66" s="26" t="s">
        <v>774</v>
      </c>
      <c r="E66" s="28">
        <v>310600</v>
      </c>
      <c r="F66" s="28"/>
      <c r="G66" s="26"/>
      <c r="H66" s="27"/>
      <c r="I66" s="26"/>
    </row>
    <row r="67" spans="2:9" ht="33.75" customHeight="1">
      <c r="B67" s="47"/>
      <c r="C67" s="26" t="s">
        <v>727</v>
      </c>
      <c r="D67" s="26" t="s">
        <v>727</v>
      </c>
      <c r="E67" s="28">
        <v>20000000</v>
      </c>
      <c r="F67" s="28"/>
      <c r="G67" s="26"/>
      <c r="H67" s="27"/>
      <c r="I67" s="26"/>
    </row>
    <row r="68" spans="2:9" ht="45" customHeight="1">
      <c r="B68" s="47"/>
      <c r="C68" s="26" t="s">
        <v>729</v>
      </c>
      <c r="D68" s="26" t="s">
        <v>729</v>
      </c>
      <c r="E68" s="28">
        <v>5000000</v>
      </c>
      <c r="F68" s="28"/>
      <c r="G68" s="26"/>
      <c r="H68" s="27"/>
      <c r="I68" s="26"/>
    </row>
  </sheetData>
  <sheetProtection/>
  <mergeCells count="88">
    <mergeCell ref="B58:I58"/>
    <mergeCell ref="B60:B68"/>
    <mergeCell ref="C60:C61"/>
    <mergeCell ref="C62:C63"/>
    <mergeCell ref="C64:C66"/>
    <mergeCell ref="C53:D53"/>
    <mergeCell ref="B54:B55"/>
    <mergeCell ref="C54:D54"/>
    <mergeCell ref="C55:D55"/>
    <mergeCell ref="C56:D56"/>
    <mergeCell ref="C57:D57"/>
    <mergeCell ref="B48:B49"/>
    <mergeCell ref="C48:D48"/>
    <mergeCell ref="C49:D49"/>
    <mergeCell ref="B50:H50"/>
    <mergeCell ref="C51:D51"/>
    <mergeCell ref="C52:D52"/>
    <mergeCell ref="B43:H43"/>
    <mergeCell ref="C44:D44"/>
    <mergeCell ref="C45:D45"/>
    <mergeCell ref="B46:B47"/>
    <mergeCell ref="C46:D46"/>
    <mergeCell ref="C47:D47"/>
    <mergeCell ref="B38:B40"/>
    <mergeCell ref="C38:D38"/>
    <mergeCell ref="C39:D39"/>
    <mergeCell ref="C40:D40"/>
    <mergeCell ref="C41:D41"/>
    <mergeCell ref="C42:D42"/>
    <mergeCell ref="C33:D33"/>
    <mergeCell ref="B34:B37"/>
    <mergeCell ref="C34:D34"/>
    <mergeCell ref="C35:D35"/>
    <mergeCell ref="C36:D36"/>
    <mergeCell ref="C37:D37"/>
    <mergeCell ref="B28:B31"/>
    <mergeCell ref="C28:D28"/>
    <mergeCell ref="C29:D29"/>
    <mergeCell ref="C30:D30"/>
    <mergeCell ref="C31:D31"/>
    <mergeCell ref="B32:H32"/>
    <mergeCell ref="B21:H21"/>
    <mergeCell ref="C22:D22"/>
    <mergeCell ref="B23:B24"/>
    <mergeCell ref="C23:D23"/>
    <mergeCell ref="C24:D24"/>
    <mergeCell ref="B25:B27"/>
    <mergeCell ref="C25:D25"/>
    <mergeCell ref="C26:D26"/>
    <mergeCell ref="C27:D27"/>
    <mergeCell ref="B17:C17"/>
    <mergeCell ref="D17:I17"/>
    <mergeCell ref="B18:B19"/>
    <mergeCell ref="D18:I18"/>
    <mergeCell ref="D19:I19"/>
    <mergeCell ref="B20:C20"/>
    <mergeCell ref="D20:I20"/>
    <mergeCell ref="B13:B15"/>
    <mergeCell ref="D13:I13"/>
    <mergeCell ref="D14:I14"/>
    <mergeCell ref="D15:I15"/>
    <mergeCell ref="B16:C16"/>
    <mergeCell ref="D16:I16"/>
    <mergeCell ref="F11:G11"/>
    <mergeCell ref="H11:I11"/>
    <mergeCell ref="B12:C12"/>
    <mergeCell ref="D12:E12"/>
    <mergeCell ref="F12:G12"/>
    <mergeCell ref="H12:I12"/>
    <mergeCell ref="B9:C9"/>
    <mergeCell ref="F9:I9"/>
    <mergeCell ref="B10:C10"/>
    <mergeCell ref="D10:E10"/>
    <mergeCell ref="F10:G10"/>
    <mergeCell ref="H10:I10"/>
    <mergeCell ref="B6:C6"/>
    <mergeCell ref="F6:I6"/>
    <mergeCell ref="B7:C7"/>
    <mergeCell ref="F7:I7"/>
    <mergeCell ref="B8:C8"/>
    <mergeCell ref="F8:I8"/>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1:J68"/>
  <sheetViews>
    <sheetView zoomScalePageLayoutView="0" workbookViewId="0" topLeftCell="A1">
      <selection activeCell="A1" sqref="A1:IV16384"/>
    </sheetView>
  </sheetViews>
  <sheetFormatPr defaultColWidth="10.28125" defaultRowHeight="12.75"/>
  <cols>
    <col min="1" max="1" width="0.85546875" style="25" customWidth="1"/>
    <col min="2" max="2" width="10.28125" style="25" bestFit="1" customWidth="1"/>
    <col min="3" max="3" width="12.28125" style="25" bestFit="1" customWidth="1"/>
    <col min="4" max="5" width="13.140625" style="25" bestFit="1" customWidth="1"/>
    <col min="6" max="6" width="9.140625" style="25" bestFit="1" customWidth="1"/>
    <col min="7" max="7" width="8.57421875" style="25" bestFit="1" customWidth="1"/>
    <col min="8" max="8" width="6.8515625" style="25" bestFit="1" customWidth="1"/>
    <col min="9" max="9" width="10.28125" style="25" bestFit="1"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669</v>
      </c>
      <c r="G3" s="47"/>
      <c r="H3" s="26" t="s">
        <v>216</v>
      </c>
      <c r="I3" s="27" t="s">
        <v>217</v>
      </c>
    </row>
    <row r="4" spans="2:9" ht="22.5" customHeight="1">
      <c r="B4" s="48" t="s">
        <v>218</v>
      </c>
      <c r="C4" s="48"/>
      <c r="D4" s="27" t="s">
        <v>219</v>
      </c>
      <c r="E4" s="27" t="s">
        <v>220</v>
      </c>
      <c r="F4" s="48" t="s">
        <v>221</v>
      </c>
      <c r="G4" s="48"/>
      <c r="H4" s="48"/>
      <c r="I4" s="48"/>
    </row>
    <row r="5" spans="2:9" ht="22.5" customHeight="1">
      <c r="B5" s="47" t="s">
        <v>775</v>
      </c>
      <c r="C5" s="47"/>
      <c r="D5" s="28">
        <v>26266900</v>
      </c>
      <c r="E5" s="28">
        <v>26266900</v>
      </c>
      <c r="F5" s="47" t="s">
        <v>776</v>
      </c>
      <c r="G5" s="47"/>
      <c r="H5" s="47"/>
      <c r="I5" s="47"/>
    </row>
    <row r="6" spans="2:9" ht="22.5" customHeight="1">
      <c r="B6" s="47" t="s">
        <v>777</v>
      </c>
      <c r="C6" s="47"/>
      <c r="D6" s="28">
        <v>3881700</v>
      </c>
      <c r="E6" s="28">
        <v>3881700</v>
      </c>
      <c r="F6" s="47" t="s">
        <v>778</v>
      </c>
      <c r="G6" s="47"/>
      <c r="H6" s="47"/>
      <c r="I6" s="47"/>
    </row>
    <row r="7" spans="2:9" ht="22.5" customHeight="1">
      <c r="B7" s="47" t="s">
        <v>779</v>
      </c>
      <c r="C7" s="47"/>
      <c r="D7" s="28">
        <v>5500000</v>
      </c>
      <c r="E7" s="28">
        <v>5500000</v>
      </c>
      <c r="F7" s="47" t="s">
        <v>780</v>
      </c>
      <c r="G7" s="47"/>
      <c r="H7" s="47"/>
      <c r="I7" s="47"/>
    </row>
    <row r="8" spans="2:9" ht="22.5" customHeight="1">
      <c r="B8" s="47" t="s">
        <v>781</v>
      </c>
      <c r="C8" s="47"/>
      <c r="D8" s="28">
        <v>4500000</v>
      </c>
      <c r="E8" s="28">
        <v>4500000</v>
      </c>
      <c r="F8" s="47" t="s">
        <v>782</v>
      </c>
      <c r="G8" s="47"/>
      <c r="H8" s="47"/>
      <c r="I8" s="47"/>
    </row>
    <row r="9" spans="2:9" ht="22.5" customHeight="1">
      <c r="B9" s="47" t="s">
        <v>783</v>
      </c>
      <c r="C9" s="47"/>
      <c r="D9" s="28">
        <v>2600000</v>
      </c>
      <c r="E9" s="28">
        <v>2600000</v>
      </c>
      <c r="F9" s="47" t="s">
        <v>784</v>
      </c>
      <c r="G9" s="47"/>
      <c r="H9" s="47"/>
      <c r="I9" s="47"/>
    </row>
    <row r="10" spans="2:9" ht="22.5" customHeight="1">
      <c r="B10" s="47" t="s">
        <v>245</v>
      </c>
      <c r="C10" s="47"/>
      <c r="D10" s="48" t="s">
        <v>246</v>
      </c>
      <c r="E10" s="48"/>
      <c r="F10" s="47" t="s">
        <v>247</v>
      </c>
      <c r="G10" s="47"/>
      <c r="H10" s="48" t="s">
        <v>248</v>
      </c>
      <c r="I10" s="48"/>
    </row>
    <row r="11" spans="2:9" ht="33.75" customHeight="1">
      <c r="B11" s="26" t="s">
        <v>249</v>
      </c>
      <c r="C11" s="27" t="s">
        <v>785</v>
      </c>
      <c r="D11" s="26" t="s">
        <v>251</v>
      </c>
      <c r="E11" s="27" t="s">
        <v>252</v>
      </c>
      <c r="F11" s="47" t="s">
        <v>253</v>
      </c>
      <c r="G11" s="47"/>
      <c r="H11" s="49">
        <v>42748600</v>
      </c>
      <c r="I11" s="49"/>
    </row>
    <row r="12" spans="2:9" ht="22.5" customHeight="1">
      <c r="B12" s="47" t="s">
        <v>254</v>
      </c>
      <c r="C12" s="47"/>
      <c r="D12" s="49">
        <v>45798500</v>
      </c>
      <c r="E12" s="49"/>
      <c r="F12" s="47" t="s">
        <v>255</v>
      </c>
      <c r="G12" s="47"/>
      <c r="H12" s="49">
        <v>45296000</v>
      </c>
      <c r="I12" s="49"/>
    </row>
    <row r="13" spans="2:9" ht="33.75" customHeight="1">
      <c r="B13" s="47" t="s">
        <v>256</v>
      </c>
      <c r="C13" s="26" t="s">
        <v>257</v>
      </c>
      <c r="D13" s="47" t="s">
        <v>786</v>
      </c>
      <c r="E13" s="47"/>
      <c r="F13" s="47"/>
      <c r="G13" s="47"/>
      <c r="H13" s="47"/>
      <c r="I13" s="47"/>
    </row>
    <row r="14" spans="2:9" ht="67.5" customHeight="1">
      <c r="B14" s="47"/>
      <c r="C14" s="26" t="s">
        <v>259</v>
      </c>
      <c r="D14" s="47" t="s">
        <v>787</v>
      </c>
      <c r="E14" s="47"/>
      <c r="F14" s="47"/>
      <c r="G14" s="47"/>
      <c r="H14" s="47"/>
      <c r="I14" s="47"/>
    </row>
    <row r="15" spans="2:9" ht="33.75" customHeight="1">
      <c r="B15" s="47"/>
      <c r="C15" s="26" t="s">
        <v>261</v>
      </c>
      <c r="D15" s="47" t="s">
        <v>788</v>
      </c>
      <c r="E15" s="47"/>
      <c r="F15" s="47"/>
      <c r="G15" s="47"/>
      <c r="H15" s="47"/>
      <c r="I15" s="47"/>
    </row>
    <row r="16" spans="2:9" ht="12.75" hidden="1">
      <c r="B16" s="50" t="s">
        <v>263</v>
      </c>
      <c r="C16" s="50"/>
      <c r="D16" s="50"/>
      <c r="E16" s="50"/>
      <c r="F16" s="50"/>
      <c r="G16" s="50"/>
      <c r="H16" s="50"/>
      <c r="I16" s="50"/>
    </row>
    <row r="17" spans="2:9" ht="157.5" customHeight="1">
      <c r="B17" s="47" t="s">
        <v>264</v>
      </c>
      <c r="C17" s="47"/>
      <c r="D17" s="47" t="s">
        <v>789</v>
      </c>
      <c r="E17" s="47"/>
      <c r="F17" s="47"/>
      <c r="G17" s="47"/>
      <c r="H17" s="47"/>
      <c r="I17" s="47"/>
    </row>
    <row r="18" spans="2:9" ht="56.25" customHeight="1">
      <c r="B18" s="47" t="s">
        <v>266</v>
      </c>
      <c r="C18" s="26" t="s">
        <v>267</v>
      </c>
      <c r="D18" s="47" t="s">
        <v>790</v>
      </c>
      <c r="E18" s="47"/>
      <c r="F18" s="47"/>
      <c r="G18" s="47"/>
      <c r="H18" s="47"/>
      <c r="I18" s="47"/>
    </row>
    <row r="19" spans="2:9" ht="101.25" customHeight="1">
      <c r="B19" s="47"/>
      <c r="C19" s="26" t="s">
        <v>269</v>
      </c>
      <c r="D19" s="47" t="s">
        <v>791</v>
      </c>
      <c r="E19" s="47"/>
      <c r="F19" s="47"/>
      <c r="G19" s="47"/>
      <c r="H19" s="47"/>
      <c r="I19" s="47"/>
    </row>
    <row r="20" spans="2:9" ht="12.75" hidden="1">
      <c r="B20" s="50" t="s">
        <v>271</v>
      </c>
      <c r="C20" s="50"/>
      <c r="D20" s="50"/>
      <c r="E20" s="50"/>
      <c r="F20" s="50"/>
      <c r="G20" s="50"/>
      <c r="H20" s="50"/>
      <c r="I20" s="50"/>
    </row>
    <row r="21" spans="2:10" ht="16.5" customHeight="1">
      <c r="B21" s="51" t="s">
        <v>272</v>
      </c>
      <c r="C21" s="51"/>
      <c r="D21" s="51"/>
      <c r="E21" s="51"/>
      <c r="F21" s="51"/>
      <c r="G21" s="51"/>
      <c r="H21" s="51"/>
      <c r="J21" s="29"/>
    </row>
    <row r="22" spans="2:9" ht="16.5" customHeight="1">
      <c r="B22" s="30" t="s">
        <v>273</v>
      </c>
      <c r="C22" s="52" t="s">
        <v>274</v>
      </c>
      <c r="D22" s="52"/>
      <c r="E22" s="30" t="s">
        <v>275</v>
      </c>
      <c r="F22" s="30" t="s">
        <v>276</v>
      </c>
      <c r="G22" s="30" t="s">
        <v>277</v>
      </c>
      <c r="H22" s="30" t="s">
        <v>278</v>
      </c>
      <c r="I22" s="30" t="s">
        <v>279</v>
      </c>
    </row>
    <row r="23" spans="2:9" ht="16.5" customHeight="1">
      <c r="B23" s="47" t="s">
        <v>280</v>
      </c>
      <c r="C23" s="47" t="s">
        <v>281</v>
      </c>
      <c r="D23" s="47"/>
      <c r="E23" s="26" t="s">
        <v>282</v>
      </c>
      <c r="F23" s="26"/>
      <c r="G23" s="27">
        <v>2</v>
      </c>
      <c r="H23" s="27">
        <v>2</v>
      </c>
      <c r="I23" s="26"/>
    </row>
    <row r="24" spans="2:9" ht="16.5" customHeight="1">
      <c r="B24" s="47"/>
      <c r="C24" s="47" t="s">
        <v>283</v>
      </c>
      <c r="D24" s="47"/>
      <c r="E24" s="26" t="s">
        <v>284</v>
      </c>
      <c r="F24" s="26"/>
      <c r="G24" s="27">
        <v>3</v>
      </c>
      <c r="H24" s="27">
        <v>3</v>
      </c>
      <c r="I24" s="26"/>
    </row>
    <row r="25" spans="2:9" ht="16.5" customHeight="1">
      <c r="B25" s="47" t="s">
        <v>285</v>
      </c>
      <c r="C25" s="47" t="s">
        <v>288</v>
      </c>
      <c r="D25" s="47"/>
      <c r="E25" s="26" t="s">
        <v>289</v>
      </c>
      <c r="F25" s="26"/>
      <c r="G25" s="27">
        <v>2</v>
      </c>
      <c r="H25" s="27">
        <v>2</v>
      </c>
      <c r="I25" s="26"/>
    </row>
    <row r="26" spans="2:9" ht="16.5" customHeight="1">
      <c r="B26" s="47"/>
      <c r="C26" s="47" t="s">
        <v>792</v>
      </c>
      <c r="D26" s="47"/>
      <c r="E26" s="26" t="s">
        <v>287</v>
      </c>
      <c r="F26" s="26"/>
      <c r="G26" s="27">
        <v>3</v>
      </c>
      <c r="H26" s="27">
        <v>3</v>
      </c>
      <c r="I26" s="26"/>
    </row>
    <row r="27" spans="2:9" ht="16.5" customHeight="1">
      <c r="B27" s="47"/>
      <c r="C27" s="47" t="s">
        <v>290</v>
      </c>
      <c r="D27" s="47"/>
      <c r="E27" s="26" t="s">
        <v>291</v>
      </c>
      <c r="F27" s="26"/>
      <c r="G27" s="27">
        <v>2</v>
      </c>
      <c r="H27" s="27">
        <v>2</v>
      </c>
      <c r="I27" s="26"/>
    </row>
    <row r="28" spans="2:9" ht="16.5" customHeight="1">
      <c r="B28" s="47" t="s">
        <v>292</v>
      </c>
      <c r="C28" s="47" t="s">
        <v>293</v>
      </c>
      <c r="D28" s="47"/>
      <c r="E28" s="26" t="s">
        <v>289</v>
      </c>
      <c r="F28" s="26"/>
      <c r="G28" s="27">
        <v>2</v>
      </c>
      <c r="H28" s="27">
        <v>2</v>
      </c>
      <c r="I28" s="26"/>
    </row>
    <row r="29" spans="2:9" ht="16.5" customHeight="1">
      <c r="B29" s="47"/>
      <c r="C29" s="47" t="s">
        <v>294</v>
      </c>
      <c r="D29" s="47"/>
      <c r="E29" s="26" t="s">
        <v>297</v>
      </c>
      <c r="F29" s="26"/>
      <c r="G29" s="27">
        <v>2</v>
      </c>
      <c r="H29" s="27">
        <v>2</v>
      </c>
      <c r="I29" s="26"/>
    </row>
    <row r="30" spans="2:9" ht="16.5" customHeight="1">
      <c r="B30" s="47"/>
      <c r="C30" s="47" t="s">
        <v>793</v>
      </c>
      <c r="D30" s="47"/>
      <c r="E30" s="26" t="s">
        <v>336</v>
      </c>
      <c r="F30" s="26"/>
      <c r="G30" s="27">
        <v>2</v>
      </c>
      <c r="H30" s="27">
        <v>2</v>
      </c>
      <c r="I30" s="26"/>
    </row>
    <row r="31" spans="2:9" ht="16.5" customHeight="1">
      <c r="B31" s="47"/>
      <c r="C31" s="47" t="s">
        <v>295</v>
      </c>
      <c r="D31" s="47"/>
      <c r="E31" s="26" t="s">
        <v>291</v>
      </c>
      <c r="F31" s="26"/>
      <c r="G31" s="27">
        <v>2</v>
      </c>
      <c r="H31" s="27">
        <v>2</v>
      </c>
      <c r="I31" s="26"/>
    </row>
    <row r="32" spans="2:8" ht="16.5" customHeight="1">
      <c r="B32" s="51" t="s">
        <v>298</v>
      </c>
      <c r="C32" s="51"/>
      <c r="D32" s="51"/>
      <c r="E32" s="51"/>
      <c r="F32" s="51"/>
      <c r="G32" s="51"/>
      <c r="H32" s="51"/>
    </row>
    <row r="33" spans="2:9" ht="16.5" customHeight="1">
      <c r="B33" s="30" t="s">
        <v>273</v>
      </c>
      <c r="C33" s="52" t="s">
        <v>274</v>
      </c>
      <c r="D33" s="52"/>
      <c r="E33" s="30" t="s">
        <v>275</v>
      </c>
      <c r="F33" s="30" t="s">
        <v>276</v>
      </c>
      <c r="G33" s="30" t="s">
        <v>277</v>
      </c>
      <c r="H33" s="30" t="s">
        <v>278</v>
      </c>
      <c r="I33" s="30" t="s">
        <v>279</v>
      </c>
    </row>
    <row r="34" spans="2:9" ht="16.5" customHeight="1">
      <c r="B34" s="47" t="s">
        <v>299</v>
      </c>
      <c r="C34" s="47" t="s">
        <v>794</v>
      </c>
      <c r="D34" s="47"/>
      <c r="E34" s="26" t="s">
        <v>795</v>
      </c>
      <c r="F34" s="26"/>
      <c r="G34" s="27">
        <v>5</v>
      </c>
      <c r="H34" s="27">
        <v>5</v>
      </c>
      <c r="I34" s="26"/>
    </row>
    <row r="35" spans="2:9" ht="22.5" customHeight="1">
      <c r="B35" s="47"/>
      <c r="C35" s="47" t="s">
        <v>796</v>
      </c>
      <c r="D35" s="47"/>
      <c r="E35" s="26" t="s">
        <v>797</v>
      </c>
      <c r="F35" s="26"/>
      <c r="G35" s="27">
        <v>5</v>
      </c>
      <c r="H35" s="27">
        <v>5</v>
      </c>
      <c r="I35" s="26"/>
    </row>
    <row r="36" spans="2:9" ht="16.5" customHeight="1">
      <c r="B36" s="47"/>
      <c r="C36" s="47" t="s">
        <v>798</v>
      </c>
      <c r="D36" s="47"/>
      <c r="E36" s="26" t="s">
        <v>284</v>
      </c>
      <c r="F36" s="26"/>
      <c r="G36" s="27">
        <v>5</v>
      </c>
      <c r="H36" s="27">
        <v>5</v>
      </c>
      <c r="I36" s="26"/>
    </row>
    <row r="37" spans="2:9" ht="16.5" customHeight="1">
      <c r="B37" s="47"/>
      <c r="C37" s="47" t="s">
        <v>799</v>
      </c>
      <c r="D37" s="47"/>
      <c r="E37" s="26" t="s">
        <v>284</v>
      </c>
      <c r="F37" s="26"/>
      <c r="G37" s="27">
        <v>5</v>
      </c>
      <c r="H37" s="27">
        <v>5</v>
      </c>
      <c r="I37" s="26"/>
    </row>
    <row r="38" spans="2:9" ht="16.5" customHeight="1">
      <c r="B38" s="47" t="s">
        <v>307</v>
      </c>
      <c r="C38" s="47" t="s">
        <v>800</v>
      </c>
      <c r="D38" s="47"/>
      <c r="E38" s="26" t="s">
        <v>801</v>
      </c>
      <c r="F38" s="26"/>
      <c r="G38" s="27">
        <v>5</v>
      </c>
      <c r="H38" s="27">
        <v>5</v>
      </c>
      <c r="I38" s="26"/>
    </row>
    <row r="39" spans="2:9" ht="16.5" customHeight="1">
      <c r="B39" s="47"/>
      <c r="C39" s="47" t="s">
        <v>802</v>
      </c>
      <c r="D39" s="47"/>
      <c r="E39" s="26" t="s">
        <v>428</v>
      </c>
      <c r="F39" s="26"/>
      <c r="G39" s="27">
        <v>5</v>
      </c>
      <c r="H39" s="27">
        <v>5</v>
      </c>
      <c r="I39" s="26"/>
    </row>
    <row r="40" spans="2:9" ht="16.5" customHeight="1">
      <c r="B40" s="47"/>
      <c r="C40" s="47" t="s">
        <v>803</v>
      </c>
      <c r="D40" s="47"/>
      <c r="E40" s="26" t="s">
        <v>418</v>
      </c>
      <c r="F40" s="26"/>
      <c r="G40" s="27">
        <v>5</v>
      </c>
      <c r="H40" s="27">
        <v>5</v>
      </c>
      <c r="I40" s="26"/>
    </row>
    <row r="41" spans="2:9" ht="16.5" customHeight="1">
      <c r="B41" s="47" t="s">
        <v>315</v>
      </c>
      <c r="C41" s="47" t="s">
        <v>804</v>
      </c>
      <c r="D41" s="47"/>
      <c r="E41" s="26" t="s">
        <v>317</v>
      </c>
      <c r="F41" s="26"/>
      <c r="G41" s="27">
        <v>4</v>
      </c>
      <c r="H41" s="27">
        <v>4</v>
      </c>
      <c r="I41" s="26"/>
    </row>
    <row r="42" spans="2:9" ht="16.5" customHeight="1">
      <c r="B42" s="47"/>
      <c r="C42" s="47" t="s">
        <v>805</v>
      </c>
      <c r="D42" s="47"/>
      <c r="E42" s="26" t="s">
        <v>317</v>
      </c>
      <c r="F42" s="26"/>
      <c r="G42" s="27">
        <v>4</v>
      </c>
      <c r="H42" s="27">
        <v>4</v>
      </c>
      <c r="I42" s="26"/>
    </row>
    <row r="43" spans="2:9" ht="16.5" customHeight="1">
      <c r="B43" s="47"/>
      <c r="C43" s="47" t="s">
        <v>806</v>
      </c>
      <c r="D43" s="47"/>
      <c r="E43" s="26" t="s">
        <v>317</v>
      </c>
      <c r="F43" s="26"/>
      <c r="G43" s="27">
        <v>4</v>
      </c>
      <c r="H43" s="27">
        <v>4</v>
      </c>
      <c r="I43" s="26"/>
    </row>
    <row r="44" spans="2:9" ht="22.5" customHeight="1">
      <c r="B44" s="26" t="s">
        <v>319</v>
      </c>
      <c r="C44" s="47" t="s">
        <v>807</v>
      </c>
      <c r="D44" s="47"/>
      <c r="E44" s="26" t="s">
        <v>808</v>
      </c>
      <c r="F44" s="26"/>
      <c r="G44" s="27">
        <v>4</v>
      </c>
      <c r="H44" s="27">
        <v>4</v>
      </c>
      <c r="I44" s="26"/>
    </row>
    <row r="45" spans="2:8" ht="16.5" customHeight="1">
      <c r="B45" s="51" t="s">
        <v>322</v>
      </c>
      <c r="C45" s="51"/>
      <c r="D45" s="51"/>
      <c r="E45" s="51"/>
      <c r="F45" s="51"/>
      <c r="G45" s="51"/>
      <c r="H45" s="51"/>
    </row>
    <row r="46" spans="2:9" ht="16.5" customHeight="1">
      <c r="B46" s="27" t="s">
        <v>273</v>
      </c>
      <c r="C46" s="48" t="s">
        <v>274</v>
      </c>
      <c r="D46" s="48"/>
      <c r="E46" s="27" t="s">
        <v>275</v>
      </c>
      <c r="F46" s="27" t="s">
        <v>276</v>
      </c>
      <c r="G46" s="27" t="s">
        <v>277</v>
      </c>
      <c r="H46" s="27" t="s">
        <v>278</v>
      </c>
      <c r="I46" s="27" t="s">
        <v>279</v>
      </c>
    </row>
    <row r="47" spans="2:9" ht="22.5" customHeight="1">
      <c r="B47" s="26" t="s">
        <v>323</v>
      </c>
      <c r="C47" s="47" t="s">
        <v>809</v>
      </c>
      <c r="D47" s="47"/>
      <c r="E47" s="26" t="s">
        <v>321</v>
      </c>
      <c r="F47" s="26"/>
      <c r="G47" s="27">
        <v>4</v>
      </c>
      <c r="H47" s="27">
        <v>4</v>
      </c>
      <c r="I47" s="26"/>
    </row>
    <row r="48" spans="2:9" ht="16.5" customHeight="1">
      <c r="B48" s="47" t="s">
        <v>330</v>
      </c>
      <c r="C48" s="47" t="s">
        <v>810</v>
      </c>
      <c r="D48" s="47"/>
      <c r="E48" s="26" t="s">
        <v>284</v>
      </c>
      <c r="F48" s="26"/>
      <c r="G48" s="27">
        <v>4</v>
      </c>
      <c r="H48" s="27">
        <v>4</v>
      </c>
      <c r="I48" s="26"/>
    </row>
    <row r="49" spans="2:9" ht="16.5" customHeight="1">
      <c r="B49" s="47"/>
      <c r="C49" s="47" t="s">
        <v>811</v>
      </c>
      <c r="D49" s="47"/>
      <c r="E49" s="26" t="s">
        <v>812</v>
      </c>
      <c r="F49" s="26"/>
      <c r="G49" s="27">
        <v>4</v>
      </c>
      <c r="H49" s="27">
        <v>4</v>
      </c>
      <c r="I49" s="26"/>
    </row>
    <row r="50" spans="2:9" ht="16.5" customHeight="1">
      <c r="B50" s="26" t="s">
        <v>341</v>
      </c>
      <c r="C50" s="47" t="s">
        <v>813</v>
      </c>
      <c r="D50" s="47"/>
      <c r="E50" s="26" t="s">
        <v>334</v>
      </c>
      <c r="F50" s="26"/>
      <c r="G50" s="27">
        <v>4</v>
      </c>
      <c r="H50" s="27">
        <v>4</v>
      </c>
      <c r="I50" s="26"/>
    </row>
    <row r="51" spans="2:9" ht="16.5" customHeight="1">
      <c r="B51" s="47" t="s">
        <v>343</v>
      </c>
      <c r="C51" s="47" t="s">
        <v>814</v>
      </c>
      <c r="D51" s="47"/>
      <c r="E51" s="26" t="s">
        <v>815</v>
      </c>
      <c r="F51" s="26"/>
      <c r="G51" s="27">
        <v>3</v>
      </c>
      <c r="H51" s="27">
        <v>3</v>
      </c>
      <c r="I51" s="26"/>
    </row>
    <row r="52" spans="2:9" ht="16.5" customHeight="1">
      <c r="B52" s="47"/>
      <c r="C52" s="47" t="s">
        <v>816</v>
      </c>
      <c r="D52" s="47"/>
      <c r="E52" s="26" t="s">
        <v>815</v>
      </c>
      <c r="F52" s="26"/>
      <c r="G52" s="27">
        <v>3</v>
      </c>
      <c r="H52" s="27">
        <v>3</v>
      </c>
      <c r="I52" s="26"/>
    </row>
    <row r="53" spans="2:8" ht="16.5" customHeight="1">
      <c r="B53" s="51" t="s">
        <v>345</v>
      </c>
      <c r="C53" s="51"/>
      <c r="D53" s="51"/>
      <c r="E53" s="51"/>
      <c r="F53" s="51"/>
      <c r="G53" s="51"/>
      <c r="H53" s="51"/>
    </row>
    <row r="54" spans="2:9" ht="16.5" customHeight="1">
      <c r="B54" s="30" t="s">
        <v>273</v>
      </c>
      <c r="C54" s="52" t="s">
        <v>274</v>
      </c>
      <c r="D54" s="52"/>
      <c r="E54" s="30" t="s">
        <v>275</v>
      </c>
      <c r="F54" s="30" t="s">
        <v>276</v>
      </c>
      <c r="G54" s="30" t="s">
        <v>277</v>
      </c>
      <c r="H54" s="30" t="s">
        <v>278</v>
      </c>
      <c r="I54" s="30" t="s">
        <v>279</v>
      </c>
    </row>
    <row r="55" spans="2:9" ht="22.5" customHeight="1">
      <c r="B55" s="26" t="s">
        <v>346</v>
      </c>
      <c r="C55" s="47" t="s">
        <v>817</v>
      </c>
      <c r="D55" s="47"/>
      <c r="E55" s="26" t="s">
        <v>348</v>
      </c>
      <c r="F55" s="26"/>
      <c r="G55" s="27">
        <v>1</v>
      </c>
      <c r="H55" s="27">
        <v>1</v>
      </c>
      <c r="I55" s="26"/>
    </row>
    <row r="56" spans="2:9" ht="14.25" customHeight="1">
      <c r="B56" s="26" t="s">
        <v>349</v>
      </c>
      <c r="C56" s="47" t="s">
        <v>660</v>
      </c>
      <c r="D56" s="47"/>
      <c r="E56" s="26" t="s">
        <v>486</v>
      </c>
      <c r="F56" s="26"/>
      <c r="G56" s="27">
        <v>3</v>
      </c>
      <c r="H56" s="27">
        <v>3</v>
      </c>
      <c r="I56" s="26"/>
    </row>
    <row r="57" spans="2:9" ht="14.25" customHeight="1">
      <c r="B57" s="26" t="s">
        <v>353</v>
      </c>
      <c r="C57" s="47" t="s">
        <v>818</v>
      </c>
      <c r="D57" s="47"/>
      <c r="E57" s="26" t="s">
        <v>289</v>
      </c>
      <c r="F57" s="26"/>
      <c r="G57" s="27">
        <v>1</v>
      </c>
      <c r="H57" s="27">
        <v>1</v>
      </c>
      <c r="I57" s="26"/>
    </row>
    <row r="58" spans="2:9" ht="14.25" customHeight="1">
      <c r="B58" s="26" t="s">
        <v>356</v>
      </c>
      <c r="C58" s="47" t="s">
        <v>819</v>
      </c>
      <c r="D58" s="47"/>
      <c r="E58" s="26" t="s">
        <v>282</v>
      </c>
      <c r="F58" s="26"/>
      <c r="G58" s="27">
        <v>1</v>
      </c>
      <c r="H58" s="27">
        <v>1</v>
      </c>
      <c r="I58" s="26"/>
    </row>
    <row r="59" spans="2:9" ht="14.25" customHeight="1">
      <c r="B59" s="26" t="s">
        <v>359</v>
      </c>
      <c r="C59" s="47" t="s">
        <v>820</v>
      </c>
      <c r="D59" s="47"/>
      <c r="E59" s="26" t="s">
        <v>821</v>
      </c>
      <c r="F59" s="26"/>
      <c r="G59" s="27">
        <v>1</v>
      </c>
      <c r="H59" s="27">
        <v>1</v>
      </c>
      <c r="I59" s="26"/>
    </row>
    <row r="60" spans="2:9" ht="18" customHeight="1">
      <c r="B60" s="51" t="s">
        <v>362</v>
      </c>
      <c r="C60" s="51"/>
      <c r="D60" s="51"/>
      <c r="E60" s="51"/>
      <c r="F60" s="51"/>
      <c r="G60" s="51"/>
      <c r="H60" s="51"/>
      <c r="I60" s="51"/>
    </row>
    <row r="61" spans="2:9" ht="22.5" customHeight="1">
      <c r="B61" s="26" t="s">
        <v>363</v>
      </c>
      <c r="C61" s="27" t="s">
        <v>364</v>
      </c>
      <c r="D61" s="27" t="s">
        <v>365</v>
      </c>
      <c r="E61" s="27" t="s">
        <v>366</v>
      </c>
      <c r="F61" s="27" t="s">
        <v>367</v>
      </c>
      <c r="G61" s="27" t="s">
        <v>368</v>
      </c>
      <c r="H61" s="27" t="s">
        <v>299</v>
      </c>
      <c r="I61" s="27" t="s">
        <v>369</v>
      </c>
    </row>
    <row r="62" spans="2:9" ht="22.5" customHeight="1">
      <c r="B62" s="47" t="s">
        <v>669</v>
      </c>
      <c r="C62" s="26" t="s">
        <v>775</v>
      </c>
      <c r="D62" s="26" t="s">
        <v>775</v>
      </c>
      <c r="E62" s="28">
        <v>26266900</v>
      </c>
      <c r="F62" s="28"/>
      <c r="G62" s="26"/>
      <c r="H62" s="27"/>
      <c r="I62" s="26"/>
    </row>
    <row r="63" spans="2:9" ht="22.5" customHeight="1">
      <c r="B63" s="47"/>
      <c r="C63" s="47" t="s">
        <v>777</v>
      </c>
      <c r="D63" s="26" t="s">
        <v>822</v>
      </c>
      <c r="E63" s="28">
        <v>3788000</v>
      </c>
      <c r="F63" s="28"/>
      <c r="G63" s="26"/>
      <c r="H63" s="27"/>
      <c r="I63" s="26"/>
    </row>
    <row r="64" spans="2:9" ht="45" customHeight="1">
      <c r="B64" s="47"/>
      <c r="C64" s="47"/>
      <c r="D64" s="26" t="s">
        <v>823</v>
      </c>
      <c r="E64" s="28">
        <v>93700</v>
      </c>
      <c r="F64" s="28"/>
      <c r="G64" s="26"/>
      <c r="H64" s="27"/>
      <c r="I64" s="26"/>
    </row>
    <row r="65" spans="2:9" ht="22.5" customHeight="1">
      <c r="B65" s="47"/>
      <c r="C65" s="26" t="s">
        <v>779</v>
      </c>
      <c r="D65" s="26" t="s">
        <v>779</v>
      </c>
      <c r="E65" s="28">
        <v>5500000</v>
      </c>
      <c r="F65" s="28"/>
      <c r="G65" s="26"/>
      <c r="H65" s="27"/>
      <c r="I65" s="26"/>
    </row>
    <row r="66" spans="2:9" ht="22.5" customHeight="1">
      <c r="B66" s="47"/>
      <c r="C66" s="26" t="s">
        <v>781</v>
      </c>
      <c r="D66" s="26" t="s">
        <v>781</v>
      </c>
      <c r="E66" s="28">
        <v>4500000</v>
      </c>
      <c r="F66" s="28"/>
      <c r="G66" s="26"/>
      <c r="H66" s="27"/>
      <c r="I66" s="26"/>
    </row>
    <row r="67" spans="2:9" ht="33.75" customHeight="1">
      <c r="B67" s="47"/>
      <c r="C67" s="47" t="s">
        <v>783</v>
      </c>
      <c r="D67" s="26" t="s">
        <v>824</v>
      </c>
      <c r="E67" s="28">
        <v>200000</v>
      </c>
      <c r="F67" s="28"/>
      <c r="G67" s="26"/>
      <c r="H67" s="27"/>
      <c r="I67" s="26"/>
    </row>
    <row r="68" spans="2:9" ht="22.5" customHeight="1">
      <c r="B68" s="47"/>
      <c r="C68" s="47"/>
      <c r="D68" s="26" t="s">
        <v>825</v>
      </c>
      <c r="E68" s="28">
        <v>2400000</v>
      </c>
      <c r="F68" s="28"/>
      <c r="G68" s="26"/>
      <c r="H68" s="27"/>
      <c r="I68" s="26"/>
    </row>
  </sheetData>
  <sheetProtection/>
  <mergeCells count="89">
    <mergeCell ref="B62:B68"/>
    <mergeCell ref="C63:C64"/>
    <mergeCell ref="C67:C68"/>
    <mergeCell ref="C55:D55"/>
    <mergeCell ref="C56:D56"/>
    <mergeCell ref="C57:D57"/>
    <mergeCell ref="C58:D58"/>
    <mergeCell ref="C59:D59"/>
    <mergeCell ref="B60:I60"/>
    <mergeCell ref="C50:D50"/>
    <mergeCell ref="B51:B52"/>
    <mergeCell ref="C51:D51"/>
    <mergeCell ref="C52:D52"/>
    <mergeCell ref="B53:H53"/>
    <mergeCell ref="C54:D54"/>
    <mergeCell ref="C44:D44"/>
    <mergeCell ref="B45:H45"/>
    <mergeCell ref="C46:D46"/>
    <mergeCell ref="C47:D47"/>
    <mergeCell ref="B48:B49"/>
    <mergeCell ref="C48:D48"/>
    <mergeCell ref="C49:D49"/>
    <mergeCell ref="B38:B40"/>
    <mergeCell ref="C38:D38"/>
    <mergeCell ref="C39:D39"/>
    <mergeCell ref="C40:D40"/>
    <mergeCell ref="B41:B43"/>
    <mergeCell ref="C41:D41"/>
    <mergeCell ref="C42:D42"/>
    <mergeCell ref="C43:D43"/>
    <mergeCell ref="C33:D33"/>
    <mergeCell ref="B34:B37"/>
    <mergeCell ref="C34:D34"/>
    <mergeCell ref="C35:D35"/>
    <mergeCell ref="C36:D36"/>
    <mergeCell ref="C37:D37"/>
    <mergeCell ref="B28:B31"/>
    <mergeCell ref="C28:D28"/>
    <mergeCell ref="C29:D29"/>
    <mergeCell ref="C30:D30"/>
    <mergeCell ref="C31:D31"/>
    <mergeCell ref="B32:H32"/>
    <mergeCell ref="B21:H21"/>
    <mergeCell ref="C22:D22"/>
    <mergeCell ref="B23:B24"/>
    <mergeCell ref="C23:D23"/>
    <mergeCell ref="C24:D24"/>
    <mergeCell ref="B25:B27"/>
    <mergeCell ref="C25:D25"/>
    <mergeCell ref="C26:D26"/>
    <mergeCell ref="C27:D27"/>
    <mergeCell ref="B17:C17"/>
    <mergeCell ref="D17:I17"/>
    <mergeCell ref="B18:B19"/>
    <mergeCell ref="D18:I18"/>
    <mergeCell ref="D19:I19"/>
    <mergeCell ref="B20:C20"/>
    <mergeCell ref="D20:I20"/>
    <mergeCell ref="B13:B15"/>
    <mergeCell ref="D13:I13"/>
    <mergeCell ref="D14:I14"/>
    <mergeCell ref="D15:I15"/>
    <mergeCell ref="B16:C16"/>
    <mergeCell ref="D16:I16"/>
    <mergeCell ref="F11:G11"/>
    <mergeCell ref="H11:I11"/>
    <mergeCell ref="B12:C12"/>
    <mergeCell ref="D12:E12"/>
    <mergeCell ref="F12:G12"/>
    <mergeCell ref="H12:I12"/>
    <mergeCell ref="B9:C9"/>
    <mergeCell ref="F9:I9"/>
    <mergeCell ref="B10:C10"/>
    <mergeCell ref="D10:E10"/>
    <mergeCell ref="F10:G10"/>
    <mergeCell ref="H10:I10"/>
    <mergeCell ref="B6:C6"/>
    <mergeCell ref="F6:I6"/>
    <mergeCell ref="B7:C7"/>
    <mergeCell ref="F7:I7"/>
    <mergeCell ref="B8:C8"/>
    <mergeCell ref="F8:I8"/>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J72"/>
  <sheetViews>
    <sheetView zoomScalePageLayoutView="0" workbookViewId="0" topLeftCell="A1">
      <selection activeCell="A1" sqref="A1:IV16384"/>
    </sheetView>
  </sheetViews>
  <sheetFormatPr defaultColWidth="10.28125" defaultRowHeight="12.75"/>
  <cols>
    <col min="1" max="1" width="0.85546875" style="25" customWidth="1"/>
    <col min="2" max="3" width="10.28125" style="25" bestFit="1" customWidth="1"/>
    <col min="4" max="5" width="14.140625" style="25" bestFit="1" customWidth="1"/>
    <col min="6" max="6" width="9.140625" style="25" bestFit="1" customWidth="1"/>
    <col min="7" max="7" width="8.57421875" style="25" bestFit="1" customWidth="1"/>
    <col min="8" max="8" width="6.8515625" style="25" bestFit="1" customWidth="1"/>
    <col min="9" max="9" width="10.28125" style="25" bestFit="1"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826</v>
      </c>
      <c r="G3" s="47"/>
      <c r="H3" s="26" t="s">
        <v>216</v>
      </c>
      <c r="I3" s="27" t="s">
        <v>217</v>
      </c>
    </row>
    <row r="4" spans="2:9" ht="22.5" customHeight="1">
      <c r="B4" s="48" t="s">
        <v>218</v>
      </c>
      <c r="C4" s="48"/>
      <c r="D4" s="27" t="s">
        <v>219</v>
      </c>
      <c r="E4" s="27" t="s">
        <v>220</v>
      </c>
      <c r="F4" s="48" t="s">
        <v>221</v>
      </c>
      <c r="G4" s="48"/>
      <c r="H4" s="48"/>
      <c r="I4" s="48"/>
    </row>
    <row r="5" spans="2:9" ht="22.5" customHeight="1">
      <c r="B5" s="47" t="s">
        <v>827</v>
      </c>
      <c r="C5" s="47"/>
      <c r="D5" s="28">
        <v>435000000</v>
      </c>
      <c r="E5" s="28">
        <v>435000000</v>
      </c>
      <c r="F5" s="47" t="s">
        <v>828</v>
      </c>
      <c r="G5" s="47"/>
      <c r="H5" s="47"/>
      <c r="I5" s="47"/>
    </row>
    <row r="6" spans="2:9" ht="22.5" customHeight="1">
      <c r="B6" s="47" t="s">
        <v>829</v>
      </c>
      <c r="C6" s="47"/>
      <c r="D6" s="28">
        <v>6189000</v>
      </c>
      <c r="E6" s="28">
        <v>6189000</v>
      </c>
      <c r="F6" s="47" t="s">
        <v>830</v>
      </c>
      <c r="G6" s="47"/>
      <c r="H6" s="47"/>
      <c r="I6" s="47"/>
    </row>
    <row r="7" spans="2:9" ht="22.5" customHeight="1">
      <c r="B7" s="47" t="s">
        <v>831</v>
      </c>
      <c r="C7" s="47"/>
      <c r="D7" s="28">
        <v>825700</v>
      </c>
      <c r="E7" s="28">
        <v>825700</v>
      </c>
      <c r="F7" s="47" t="s">
        <v>832</v>
      </c>
      <c r="G7" s="47"/>
      <c r="H7" s="47"/>
      <c r="I7" s="47"/>
    </row>
    <row r="8" spans="2:9" ht="22.5" customHeight="1">
      <c r="B8" s="47" t="s">
        <v>245</v>
      </c>
      <c r="C8" s="47"/>
      <c r="D8" s="48" t="s">
        <v>246</v>
      </c>
      <c r="E8" s="48"/>
      <c r="F8" s="47" t="s">
        <v>247</v>
      </c>
      <c r="G8" s="47"/>
      <c r="H8" s="48" t="s">
        <v>248</v>
      </c>
      <c r="I8" s="48"/>
    </row>
    <row r="9" spans="2:9" ht="22.5" customHeight="1">
      <c r="B9" s="26" t="s">
        <v>249</v>
      </c>
      <c r="C9" s="27" t="s">
        <v>833</v>
      </c>
      <c r="D9" s="26" t="s">
        <v>251</v>
      </c>
      <c r="E9" s="27" t="s">
        <v>252</v>
      </c>
      <c r="F9" s="47" t="s">
        <v>253</v>
      </c>
      <c r="G9" s="47"/>
      <c r="H9" s="49">
        <v>442014700</v>
      </c>
      <c r="I9" s="49"/>
    </row>
    <row r="10" spans="2:9" ht="22.5" customHeight="1">
      <c r="B10" s="47" t="s">
        <v>254</v>
      </c>
      <c r="C10" s="47"/>
      <c r="D10" s="49">
        <v>469684000</v>
      </c>
      <c r="E10" s="49"/>
      <c r="F10" s="47" t="s">
        <v>255</v>
      </c>
      <c r="G10" s="47"/>
      <c r="H10" s="49">
        <v>433029600</v>
      </c>
      <c r="I10" s="49"/>
    </row>
    <row r="11" spans="2:9" ht="67.5" customHeight="1">
      <c r="B11" s="47" t="s">
        <v>256</v>
      </c>
      <c r="C11" s="26" t="s">
        <v>257</v>
      </c>
      <c r="D11" s="47" t="s">
        <v>834</v>
      </c>
      <c r="E11" s="47"/>
      <c r="F11" s="47"/>
      <c r="G11" s="47"/>
      <c r="H11" s="47"/>
      <c r="I11" s="47"/>
    </row>
    <row r="12" spans="2:9" ht="78.75" customHeight="1">
      <c r="B12" s="47"/>
      <c r="C12" s="26" t="s">
        <v>259</v>
      </c>
      <c r="D12" s="47" t="s">
        <v>835</v>
      </c>
      <c r="E12" s="47"/>
      <c r="F12" s="47"/>
      <c r="G12" s="47"/>
      <c r="H12" s="47"/>
      <c r="I12" s="47"/>
    </row>
    <row r="13" spans="2:9" ht="45" customHeight="1">
      <c r="B13" s="47"/>
      <c r="C13" s="26" t="s">
        <v>261</v>
      </c>
      <c r="D13" s="47" t="s">
        <v>836</v>
      </c>
      <c r="E13" s="47"/>
      <c r="F13" s="47"/>
      <c r="G13" s="47"/>
      <c r="H13" s="47"/>
      <c r="I13" s="47"/>
    </row>
    <row r="14" spans="2:9" ht="12.75" hidden="1">
      <c r="B14" s="50" t="s">
        <v>263</v>
      </c>
      <c r="C14" s="50"/>
      <c r="D14" s="50"/>
      <c r="E14" s="50"/>
      <c r="F14" s="50"/>
      <c r="G14" s="50"/>
      <c r="H14" s="50"/>
      <c r="I14" s="50"/>
    </row>
    <row r="15" spans="2:9" ht="281.25" customHeight="1">
      <c r="B15" s="47" t="s">
        <v>264</v>
      </c>
      <c r="C15" s="47"/>
      <c r="D15" s="47" t="s">
        <v>837</v>
      </c>
      <c r="E15" s="47"/>
      <c r="F15" s="47"/>
      <c r="G15" s="47"/>
      <c r="H15" s="47"/>
      <c r="I15" s="47"/>
    </row>
    <row r="16" spans="2:9" ht="56.25" customHeight="1">
      <c r="B16" s="47" t="s">
        <v>266</v>
      </c>
      <c r="C16" s="26" t="s">
        <v>267</v>
      </c>
      <c r="D16" s="47" t="s">
        <v>838</v>
      </c>
      <c r="E16" s="47"/>
      <c r="F16" s="47"/>
      <c r="G16" s="47"/>
      <c r="H16" s="47"/>
      <c r="I16" s="47"/>
    </row>
    <row r="17" spans="2:9" ht="67.5" customHeight="1">
      <c r="B17" s="47"/>
      <c r="C17" s="26" t="s">
        <v>269</v>
      </c>
      <c r="D17" s="47" t="s">
        <v>839</v>
      </c>
      <c r="E17" s="47"/>
      <c r="F17" s="47"/>
      <c r="G17" s="47"/>
      <c r="H17" s="47"/>
      <c r="I17" s="47"/>
    </row>
    <row r="18" spans="2:9" ht="12.75" hidden="1">
      <c r="B18" s="50" t="s">
        <v>271</v>
      </c>
      <c r="C18" s="50"/>
      <c r="D18" s="50"/>
      <c r="E18" s="50"/>
      <c r="F18" s="50"/>
      <c r="G18" s="50"/>
      <c r="H18" s="50"/>
      <c r="I18" s="50"/>
    </row>
    <row r="19" spans="2:10" ht="16.5" customHeight="1">
      <c r="B19" s="51" t="s">
        <v>272</v>
      </c>
      <c r="C19" s="51"/>
      <c r="D19" s="51"/>
      <c r="E19" s="51"/>
      <c r="F19" s="51"/>
      <c r="G19" s="51"/>
      <c r="H19" s="51"/>
      <c r="J19" s="29"/>
    </row>
    <row r="20" spans="2:9" ht="16.5" customHeight="1">
      <c r="B20" s="30" t="s">
        <v>273</v>
      </c>
      <c r="C20" s="52" t="s">
        <v>274</v>
      </c>
      <c r="D20" s="52"/>
      <c r="E20" s="30" t="s">
        <v>275</v>
      </c>
      <c r="F20" s="30" t="s">
        <v>276</v>
      </c>
      <c r="G20" s="30" t="s">
        <v>277</v>
      </c>
      <c r="H20" s="30" t="s">
        <v>278</v>
      </c>
      <c r="I20" s="30" t="s">
        <v>279</v>
      </c>
    </row>
    <row r="21" spans="2:9" ht="16.5" customHeight="1">
      <c r="B21" s="47" t="s">
        <v>280</v>
      </c>
      <c r="C21" s="47" t="s">
        <v>281</v>
      </c>
      <c r="D21" s="47"/>
      <c r="E21" s="26" t="s">
        <v>282</v>
      </c>
      <c r="F21" s="26"/>
      <c r="G21" s="27">
        <v>2</v>
      </c>
      <c r="H21" s="27">
        <v>2</v>
      </c>
      <c r="I21" s="26"/>
    </row>
    <row r="22" spans="2:9" ht="16.5" customHeight="1">
      <c r="B22" s="47"/>
      <c r="C22" s="47" t="s">
        <v>283</v>
      </c>
      <c r="D22" s="47"/>
      <c r="E22" s="26" t="s">
        <v>284</v>
      </c>
      <c r="F22" s="26"/>
      <c r="G22" s="27">
        <v>3</v>
      </c>
      <c r="H22" s="27">
        <v>3</v>
      </c>
      <c r="I22" s="26"/>
    </row>
    <row r="23" spans="2:9" ht="16.5" customHeight="1">
      <c r="B23" s="47" t="s">
        <v>285</v>
      </c>
      <c r="C23" s="47" t="s">
        <v>286</v>
      </c>
      <c r="D23" s="47"/>
      <c r="E23" s="26" t="s">
        <v>287</v>
      </c>
      <c r="F23" s="26"/>
      <c r="G23" s="27">
        <v>3</v>
      </c>
      <c r="H23" s="27">
        <v>3</v>
      </c>
      <c r="I23" s="26"/>
    </row>
    <row r="24" spans="2:9" ht="16.5" customHeight="1">
      <c r="B24" s="47"/>
      <c r="C24" s="47" t="s">
        <v>290</v>
      </c>
      <c r="D24" s="47"/>
      <c r="E24" s="26" t="s">
        <v>291</v>
      </c>
      <c r="F24" s="26"/>
      <c r="G24" s="27">
        <v>2</v>
      </c>
      <c r="H24" s="27">
        <v>2</v>
      </c>
      <c r="I24" s="26"/>
    </row>
    <row r="25" spans="2:9" ht="16.5" customHeight="1">
      <c r="B25" s="47"/>
      <c r="C25" s="47" t="s">
        <v>288</v>
      </c>
      <c r="D25" s="47"/>
      <c r="E25" s="26" t="s">
        <v>289</v>
      </c>
      <c r="F25" s="26"/>
      <c r="G25" s="27">
        <v>2</v>
      </c>
      <c r="H25" s="27">
        <v>2</v>
      </c>
      <c r="I25" s="26"/>
    </row>
    <row r="26" spans="2:9" ht="16.5" customHeight="1">
      <c r="B26" s="47" t="s">
        <v>292</v>
      </c>
      <c r="C26" s="47" t="s">
        <v>294</v>
      </c>
      <c r="D26" s="47"/>
      <c r="E26" s="26" t="s">
        <v>297</v>
      </c>
      <c r="F26" s="26"/>
      <c r="G26" s="27">
        <v>2</v>
      </c>
      <c r="H26" s="27">
        <v>2</v>
      </c>
      <c r="I26" s="26"/>
    </row>
    <row r="27" spans="2:9" ht="16.5" customHeight="1">
      <c r="B27" s="47"/>
      <c r="C27" s="47" t="s">
        <v>295</v>
      </c>
      <c r="D27" s="47"/>
      <c r="E27" s="26" t="s">
        <v>291</v>
      </c>
      <c r="F27" s="26"/>
      <c r="G27" s="27">
        <v>2</v>
      </c>
      <c r="H27" s="27">
        <v>2</v>
      </c>
      <c r="I27" s="26"/>
    </row>
    <row r="28" spans="2:9" ht="16.5" customHeight="1">
      <c r="B28" s="47"/>
      <c r="C28" s="47" t="s">
        <v>293</v>
      </c>
      <c r="D28" s="47"/>
      <c r="E28" s="26" t="s">
        <v>289</v>
      </c>
      <c r="F28" s="26"/>
      <c r="G28" s="27">
        <v>2</v>
      </c>
      <c r="H28" s="27">
        <v>2</v>
      </c>
      <c r="I28" s="26"/>
    </row>
    <row r="29" spans="2:9" ht="16.5" customHeight="1">
      <c r="B29" s="47"/>
      <c r="C29" s="47" t="s">
        <v>296</v>
      </c>
      <c r="D29" s="47"/>
      <c r="E29" s="26" t="s">
        <v>297</v>
      </c>
      <c r="F29" s="26"/>
      <c r="G29" s="27">
        <v>2</v>
      </c>
      <c r="H29" s="27">
        <v>2</v>
      </c>
      <c r="I29" s="26"/>
    </row>
    <row r="30" spans="2:8" ht="16.5" customHeight="1">
      <c r="B30" s="51" t="s">
        <v>298</v>
      </c>
      <c r="C30" s="51"/>
      <c r="D30" s="51"/>
      <c r="E30" s="51"/>
      <c r="F30" s="51"/>
      <c r="G30" s="51"/>
      <c r="H30" s="51"/>
    </row>
    <row r="31" spans="2:9" ht="16.5" customHeight="1">
      <c r="B31" s="30" t="s">
        <v>273</v>
      </c>
      <c r="C31" s="52" t="s">
        <v>274</v>
      </c>
      <c r="D31" s="52"/>
      <c r="E31" s="30" t="s">
        <v>275</v>
      </c>
      <c r="F31" s="30" t="s">
        <v>276</v>
      </c>
      <c r="G31" s="30" t="s">
        <v>277</v>
      </c>
      <c r="H31" s="30" t="s">
        <v>278</v>
      </c>
      <c r="I31" s="30" t="s">
        <v>279</v>
      </c>
    </row>
    <row r="32" spans="2:9" ht="16.5" customHeight="1">
      <c r="B32" s="47" t="s">
        <v>299</v>
      </c>
      <c r="C32" s="47" t="s">
        <v>840</v>
      </c>
      <c r="D32" s="47"/>
      <c r="E32" s="26" t="s">
        <v>691</v>
      </c>
      <c r="F32" s="26"/>
      <c r="G32" s="27">
        <v>4</v>
      </c>
      <c r="H32" s="27">
        <v>4</v>
      </c>
      <c r="I32" s="26"/>
    </row>
    <row r="33" spans="2:9" ht="16.5" customHeight="1">
      <c r="B33" s="47"/>
      <c r="C33" s="47" t="s">
        <v>841</v>
      </c>
      <c r="D33" s="47"/>
      <c r="E33" s="26" t="s">
        <v>284</v>
      </c>
      <c r="F33" s="26"/>
      <c r="G33" s="27">
        <v>4</v>
      </c>
      <c r="H33" s="27">
        <v>4</v>
      </c>
      <c r="I33" s="26"/>
    </row>
    <row r="34" spans="2:9" ht="16.5" customHeight="1">
      <c r="B34" s="47"/>
      <c r="C34" s="47" t="s">
        <v>842</v>
      </c>
      <c r="D34" s="47"/>
      <c r="E34" s="26" t="s">
        <v>284</v>
      </c>
      <c r="F34" s="26"/>
      <c r="G34" s="27">
        <v>4</v>
      </c>
      <c r="H34" s="27">
        <v>4</v>
      </c>
      <c r="I34" s="26"/>
    </row>
    <row r="35" spans="2:9" ht="16.5" customHeight="1">
      <c r="B35" s="47" t="s">
        <v>307</v>
      </c>
      <c r="C35" s="47" t="s">
        <v>840</v>
      </c>
      <c r="D35" s="47"/>
      <c r="E35" s="26" t="s">
        <v>843</v>
      </c>
      <c r="F35" s="26"/>
      <c r="G35" s="27">
        <v>4</v>
      </c>
      <c r="H35" s="27">
        <v>4</v>
      </c>
      <c r="I35" s="26"/>
    </row>
    <row r="36" spans="2:9" ht="16.5" customHeight="1">
      <c r="B36" s="47"/>
      <c r="C36" s="47" t="s">
        <v>844</v>
      </c>
      <c r="D36" s="47"/>
      <c r="E36" s="26" t="s">
        <v>845</v>
      </c>
      <c r="F36" s="26"/>
      <c r="G36" s="27">
        <v>4</v>
      </c>
      <c r="H36" s="27">
        <v>4</v>
      </c>
      <c r="I36" s="26"/>
    </row>
    <row r="37" spans="2:9" ht="16.5" customHeight="1">
      <c r="B37" s="47"/>
      <c r="C37" s="47" t="s">
        <v>846</v>
      </c>
      <c r="D37" s="47"/>
      <c r="E37" s="26" t="s">
        <v>284</v>
      </c>
      <c r="F37" s="26"/>
      <c r="G37" s="27">
        <v>4</v>
      </c>
      <c r="H37" s="27">
        <v>4</v>
      </c>
      <c r="I37" s="26"/>
    </row>
    <row r="38" spans="2:9" ht="16.5" customHeight="1">
      <c r="B38" s="47"/>
      <c r="C38" s="47" t="s">
        <v>847</v>
      </c>
      <c r="D38" s="47"/>
      <c r="E38" s="26" t="s">
        <v>848</v>
      </c>
      <c r="F38" s="26"/>
      <c r="G38" s="27">
        <v>4</v>
      </c>
      <c r="H38" s="27">
        <v>4</v>
      </c>
      <c r="I38" s="26"/>
    </row>
    <row r="39" spans="2:9" ht="16.5" customHeight="1">
      <c r="B39" s="47" t="s">
        <v>315</v>
      </c>
      <c r="C39" s="47" t="s">
        <v>849</v>
      </c>
      <c r="D39" s="47"/>
      <c r="E39" s="26" t="s">
        <v>317</v>
      </c>
      <c r="F39" s="26"/>
      <c r="G39" s="27">
        <v>4</v>
      </c>
      <c r="H39" s="27">
        <v>4</v>
      </c>
      <c r="I39" s="26"/>
    </row>
    <row r="40" spans="2:9" ht="16.5" customHeight="1">
      <c r="B40" s="47"/>
      <c r="C40" s="47" t="s">
        <v>850</v>
      </c>
      <c r="D40" s="47"/>
      <c r="E40" s="26" t="s">
        <v>317</v>
      </c>
      <c r="F40" s="26"/>
      <c r="G40" s="27">
        <v>4</v>
      </c>
      <c r="H40" s="27">
        <v>4</v>
      </c>
      <c r="I40" s="26"/>
    </row>
    <row r="41" spans="2:9" ht="16.5" customHeight="1">
      <c r="B41" s="47"/>
      <c r="C41" s="47" t="s">
        <v>851</v>
      </c>
      <c r="D41" s="47"/>
      <c r="E41" s="26" t="s">
        <v>317</v>
      </c>
      <c r="F41" s="26"/>
      <c r="G41" s="27">
        <v>4</v>
      </c>
      <c r="H41" s="27">
        <v>4</v>
      </c>
      <c r="I41" s="26"/>
    </row>
    <row r="42" spans="2:9" ht="22.5" customHeight="1">
      <c r="B42" s="26" t="s">
        <v>319</v>
      </c>
      <c r="C42" s="47" t="s">
        <v>320</v>
      </c>
      <c r="D42" s="47"/>
      <c r="E42" s="26" t="s">
        <v>321</v>
      </c>
      <c r="F42" s="26"/>
      <c r="G42" s="27">
        <v>4</v>
      </c>
      <c r="H42" s="27">
        <v>4</v>
      </c>
      <c r="I42" s="26"/>
    </row>
    <row r="43" spans="2:8" ht="16.5" customHeight="1">
      <c r="B43" s="51" t="s">
        <v>322</v>
      </c>
      <c r="C43" s="51"/>
      <c r="D43" s="51"/>
      <c r="E43" s="51"/>
      <c r="F43" s="51"/>
      <c r="G43" s="51"/>
      <c r="H43" s="51"/>
    </row>
    <row r="44" spans="2:9" ht="16.5" customHeight="1">
      <c r="B44" s="27" t="s">
        <v>273</v>
      </c>
      <c r="C44" s="48" t="s">
        <v>274</v>
      </c>
      <c r="D44" s="48"/>
      <c r="E44" s="27" t="s">
        <v>275</v>
      </c>
      <c r="F44" s="27" t="s">
        <v>276</v>
      </c>
      <c r="G44" s="27" t="s">
        <v>277</v>
      </c>
      <c r="H44" s="27" t="s">
        <v>278</v>
      </c>
      <c r="I44" s="27" t="s">
        <v>279</v>
      </c>
    </row>
    <row r="45" spans="2:9" ht="16.5" customHeight="1">
      <c r="B45" s="47" t="s">
        <v>323</v>
      </c>
      <c r="C45" s="47" t="s">
        <v>852</v>
      </c>
      <c r="D45" s="47"/>
      <c r="E45" s="26" t="s">
        <v>843</v>
      </c>
      <c r="F45" s="26"/>
      <c r="G45" s="27">
        <v>3</v>
      </c>
      <c r="H45" s="27">
        <v>3</v>
      </c>
      <c r="I45" s="26"/>
    </row>
    <row r="46" spans="2:9" ht="22.5" customHeight="1">
      <c r="B46" s="47"/>
      <c r="C46" s="47" t="s">
        <v>853</v>
      </c>
      <c r="D46" s="47"/>
      <c r="E46" s="26" t="s">
        <v>435</v>
      </c>
      <c r="F46" s="26"/>
      <c r="G46" s="27">
        <v>2</v>
      </c>
      <c r="H46" s="27">
        <v>2</v>
      </c>
      <c r="I46" s="26"/>
    </row>
    <row r="47" spans="2:9" ht="16.5" customHeight="1">
      <c r="B47" s="47"/>
      <c r="C47" s="47" t="s">
        <v>854</v>
      </c>
      <c r="D47" s="47"/>
      <c r="E47" s="26" t="s">
        <v>424</v>
      </c>
      <c r="F47" s="26"/>
      <c r="G47" s="27">
        <v>3</v>
      </c>
      <c r="H47" s="27">
        <v>3</v>
      </c>
      <c r="I47" s="26"/>
    </row>
    <row r="48" spans="2:9" ht="16.5" customHeight="1">
      <c r="B48" s="47" t="s">
        <v>330</v>
      </c>
      <c r="C48" s="47" t="s">
        <v>855</v>
      </c>
      <c r="D48" s="47"/>
      <c r="E48" s="26" t="s">
        <v>424</v>
      </c>
      <c r="F48" s="26"/>
      <c r="G48" s="27">
        <v>3</v>
      </c>
      <c r="H48" s="27">
        <v>3</v>
      </c>
      <c r="I48" s="26"/>
    </row>
    <row r="49" spans="2:9" ht="16.5" customHeight="1">
      <c r="B49" s="47"/>
      <c r="C49" s="47" t="s">
        <v>856</v>
      </c>
      <c r="D49" s="47"/>
      <c r="E49" s="26" t="s">
        <v>282</v>
      </c>
      <c r="F49" s="26"/>
      <c r="G49" s="27">
        <v>3</v>
      </c>
      <c r="H49" s="27">
        <v>3</v>
      </c>
      <c r="I49" s="26"/>
    </row>
    <row r="50" spans="2:9" ht="16.5" customHeight="1">
      <c r="B50" s="47" t="s">
        <v>341</v>
      </c>
      <c r="C50" s="47" t="s">
        <v>857</v>
      </c>
      <c r="D50" s="47"/>
      <c r="E50" s="26" t="s">
        <v>284</v>
      </c>
      <c r="F50" s="26"/>
      <c r="G50" s="27">
        <v>2</v>
      </c>
      <c r="H50" s="27">
        <v>2</v>
      </c>
      <c r="I50" s="26"/>
    </row>
    <row r="51" spans="2:9" ht="16.5" customHeight="1">
      <c r="B51" s="47"/>
      <c r="C51" s="47" t="s">
        <v>858</v>
      </c>
      <c r="D51" s="47"/>
      <c r="E51" s="26" t="s">
        <v>413</v>
      </c>
      <c r="F51" s="26"/>
      <c r="G51" s="27">
        <v>3</v>
      </c>
      <c r="H51" s="27">
        <v>3</v>
      </c>
      <c r="I51" s="26"/>
    </row>
    <row r="52" spans="2:9" ht="16.5" customHeight="1">
      <c r="B52" s="47"/>
      <c r="C52" s="47" t="s">
        <v>859</v>
      </c>
      <c r="D52" s="47"/>
      <c r="E52" s="26" t="s">
        <v>282</v>
      </c>
      <c r="F52" s="26"/>
      <c r="G52" s="27">
        <v>3</v>
      </c>
      <c r="H52" s="27">
        <v>3</v>
      </c>
      <c r="I52" s="26"/>
    </row>
    <row r="53" spans="2:9" ht="16.5" customHeight="1">
      <c r="B53" s="47" t="s">
        <v>343</v>
      </c>
      <c r="C53" s="47" t="s">
        <v>860</v>
      </c>
      <c r="D53" s="47"/>
      <c r="E53" s="26" t="s">
        <v>861</v>
      </c>
      <c r="F53" s="26"/>
      <c r="G53" s="27">
        <v>2</v>
      </c>
      <c r="H53" s="27">
        <v>2</v>
      </c>
      <c r="I53" s="26"/>
    </row>
    <row r="54" spans="2:9" ht="16.5" customHeight="1">
      <c r="B54" s="47"/>
      <c r="C54" s="47" t="s">
        <v>862</v>
      </c>
      <c r="D54" s="47"/>
      <c r="E54" s="26" t="s">
        <v>815</v>
      </c>
      <c r="F54" s="26"/>
      <c r="G54" s="27">
        <v>2</v>
      </c>
      <c r="H54" s="27">
        <v>2</v>
      </c>
      <c r="I54" s="26"/>
    </row>
    <row r="55" spans="2:8" ht="16.5" customHeight="1">
      <c r="B55" s="51" t="s">
        <v>345</v>
      </c>
      <c r="C55" s="51"/>
      <c r="D55" s="51"/>
      <c r="E55" s="51"/>
      <c r="F55" s="51"/>
      <c r="G55" s="51"/>
      <c r="H55" s="51"/>
    </row>
    <row r="56" spans="2:9" ht="16.5" customHeight="1">
      <c r="B56" s="30" t="s">
        <v>273</v>
      </c>
      <c r="C56" s="52" t="s">
        <v>274</v>
      </c>
      <c r="D56" s="52"/>
      <c r="E56" s="30" t="s">
        <v>275</v>
      </c>
      <c r="F56" s="30" t="s">
        <v>276</v>
      </c>
      <c r="G56" s="30" t="s">
        <v>277</v>
      </c>
      <c r="H56" s="30" t="s">
        <v>278</v>
      </c>
      <c r="I56" s="30" t="s">
        <v>279</v>
      </c>
    </row>
    <row r="57" spans="2:9" ht="14.25" customHeight="1">
      <c r="B57" s="26" t="s">
        <v>346</v>
      </c>
      <c r="C57" s="47" t="s">
        <v>863</v>
      </c>
      <c r="D57" s="47"/>
      <c r="E57" s="26" t="s">
        <v>437</v>
      </c>
      <c r="F57" s="26"/>
      <c r="G57" s="27">
        <v>1</v>
      </c>
      <c r="H57" s="27">
        <v>1</v>
      </c>
      <c r="I57" s="26"/>
    </row>
    <row r="58" spans="2:9" ht="14.25" customHeight="1">
      <c r="B58" s="26" t="s">
        <v>349</v>
      </c>
      <c r="C58" s="47" t="s">
        <v>864</v>
      </c>
      <c r="D58" s="47"/>
      <c r="E58" s="26" t="s">
        <v>428</v>
      </c>
      <c r="F58" s="26"/>
      <c r="G58" s="27">
        <v>1</v>
      </c>
      <c r="H58" s="27">
        <v>1</v>
      </c>
      <c r="I58" s="26"/>
    </row>
    <row r="59" spans="2:9" ht="14.25" customHeight="1">
      <c r="B59" s="47" t="s">
        <v>353</v>
      </c>
      <c r="C59" s="47" t="s">
        <v>865</v>
      </c>
      <c r="D59" s="47"/>
      <c r="E59" s="26" t="s">
        <v>710</v>
      </c>
      <c r="F59" s="26"/>
      <c r="G59" s="27">
        <v>1</v>
      </c>
      <c r="H59" s="27">
        <v>1</v>
      </c>
      <c r="I59" s="26"/>
    </row>
    <row r="60" spans="2:9" ht="22.5" customHeight="1">
      <c r="B60" s="47"/>
      <c r="C60" s="47" t="s">
        <v>866</v>
      </c>
      <c r="D60" s="47"/>
      <c r="E60" s="26" t="s">
        <v>867</v>
      </c>
      <c r="F60" s="26"/>
      <c r="G60" s="27">
        <v>1</v>
      </c>
      <c r="H60" s="27">
        <v>1</v>
      </c>
      <c r="I60" s="26"/>
    </row>
    <row r="61" spans="2:9" ht="14.25" customHeight="1">
      <c r="B61" s="47"/>
      <c r="C61" s="47" t="s">
        <v>868</v>
      </c>
      <c r="D61" s="47"/>
      <c r="E61" s="26" t="s">
        <v>289</v>
      </c>
      <c r="F61" s="26"/>
      <c r="G61" s="27">
        <v>1</v>
      </c>
      <c r="H61" s="27">
        <v>1</v>
      </c>
      <c r="I61" s="26"/>
    </row>
    <row r="62" spans="2:9" ht="14.25" customHeight="1">
      <c r="B62" s="47"/>
      <c r="C62" s="47" t="s">
        <v>869</v>
      </c>
      <c r="D62" s="47"/>
      <c r="E62" s="26" t="s">
        <v>710</v>
      </c>
      <c r="F62" s="26"/>
      <c r="G62" s="27">
        <v>1</v>
      </c>
      <c r="H62" s="27">
        <v>1</v>
      </c>
      <c r="I62" s="26"/>
    </row>
    <row r="63" spans="2:9" ht="14.25" customHeight="1">
      <c r="B63" s="26" t="s">
        <v>356</v>
      </c>
      <c r="C63" s="47" t="s">
        <v>819</v>
      </c>
      <c r="D63" s="47"/>
      <c r="E63" s="26" t="s">
        <v>282</v>
      </c>
      <c r="F63" s="26"/>
      <c r="G63" s="27">
        <v>1</v>
      </c>
      <c r="H63" s="27">
        <v>1</v>
      </c>
      <c r="I63" s="26"/>
    </row>
    <row r="64" spans="2:9" ht="14.25" customHeight="1">
      <c r="B64" s="26" t="s">
        <v>359</v>
      </c>
      <c r="C64" s="47" t="s">
        <v>870</v>
      </c>
      <c r="D64" s="47"/>
      <c r="E64" s="26" t="s">
        <v>812</v>
      </c>
      <c r="F64" s="26"/>
      <c r="G64" s="27">
        <v>1</v>
      </c>
      <c r="H64" s="27">
        <v>1</v>
      </c>
      <c r="I64" s="26"/>
    </row>
    <row r="65" spans="2:9" ht="18" customHeight="1">
      <c r="B65" s="51" t="s">
        <v>362</v>
      </c>
      <c r="C65" s="51"/>
      <c r="D65" s="51"/>
      <c r="E65" s="51"/>
      <c r="F65" s="51"/>
      <c r="G65" s="51"/>
      <c r="H65" s="51"/>
      <c r="I65" s="51"/>
    </row>
    <row r="66" spans="2:9" ht="22.5" customHeight="1">
      <c r="B66" s="26" t="s">
        <v>363</v>
      </c>
      <c r="C66" s="27" t="s">
        <v>364</v>
      </c>
      <c r="D66" s="27" t="s">
        <v>365</v>
      </c>
      <c r="E66" s="27" t="s">
        <v>366</v>
      </c>
      <c r="F66" s="27" t="s">
        <v>367</v>
      </c>
      <c r="G66" s="27" t="s">
        <v>368</v>
      </c>
      <c r="H66" s="27" t="s">
        <v>299</v>
      </c>
      <c r="I66" s="27" t="s">
        <v>369</v>
      </c>
    </row>
    <row r="67" spans="2:9" ht="33.75" customHeight="1">
      <c r="B67" s="47" t="s">
        <v>826</v>
      </c>
      <c r="C67" s="26" t="s">
        <v>827</v>
      </c>
      <c r="D67" s="26" t="s">
        <v>871</v>
      </c>
      <c r="E67" s="28">
        <v>435000000</v>
      </c>
      <c r="F67" s="28"/>
      <c r="G67" s="26"/>
      <c r="H67" s="27"/>
      <c r="I67" s="26"/>
    </row>
    <row r="68" spans="2:9" ht="45" customHeight="1">
      <c r="B68" s="47"/>
      <c r="C68" s="47" t="s">
        <v>829</v>
      </c>
      <c r="D68" s="26" t="s">
        <v>872</v>
      </c>
      <c r="E68" s="28">
        <v>1330000</v>
      </c>
      <c r="F68" s="28"/>
      <c r="G68" s="26"/>
      <c r="H68" s="27"/>
      <c r="I68" s="26"/>
    </row>
    <row r="69" spans="2:9" ht="56.25" customHeight="1">
      <c r="B69" s="47"/>
      <c r="C69" s="47"/>
      <c r="D69" s="26" t="s">
        <v>873</v>
      </c>
      <c r="E69" s="28">
        <v>1860000</v>
      </c>
      <c r="F69" s="28"/>
      <c r="G69" s="26"/>
      <c r="H69" s="27"/>
      <c r="I69" s="26"/>
    </row>
    <row r="70" spans="2:9" ht="67.5" customHeight="1">
      <c r="B70" s="47"/>
      <c r="C70" s="47"/>
      <c r="D70" s="26" t="s">
        <v>874</v>
      </c>
      <c r="E70" s="28">
        <v>250000</v>
      </c>
      <c r="F70" s="28"/>
      <c r="G70" s="26"/>
      <c r="H70" s="27"/>
      <c r="I70" s="26"/>
    </row>
    <row r="71" spans="2:9" ht="33.75" customHeight="1">
      <c r="B71" s="47"/>
      <c r="C71" s="47"/>
      <c r="D71" s="26" t="s">
        <v>875</v>
      </c>
      <c r="E71" s="28">
        <v>2749000</v>
      </c>
      <c r="F71" s="28"/>
      <c r="G71" s="26"/>
      <c r="H71" s="27"/>
      <c r="I71" s="26"/>
    </row>
    <row r="72" spans="2:9" ht="22.5" customHeight="1">
      <c r="B72" s="47"/>
      <c r="C72" s="26" t="s">
        <v>831</v>
      </c>
      <c r="D72" s="26" t="s">
        <v>831</v>
      </c>
      <c r="E72" s="28">
        <v>825700</v>
      </c>
      <c r="F72" s="28"/>
      <c r="G72" s="26"/>
      <c r="H72" s="27"/>
      <c r="I72" s="26"/>
    </row>
  </sheetData>
  <sheetProtection/>
  <mergeCells count="94">
    <mergeCell ref="C63:D63"/>
    <mergeCell ref="C64:D64"/>
    <mergeCell ref="B65:I65"/>
    <mergeCell ref="B67:B72"/>
    <mergeCell ref="C68:C71"/>
    <mergeCell ref="B55:H55"/>
    <mergeCell ref="C56:D56"/>
    <mergeCell ref="C57:D57"/>
    <mergeCell ref="C58:D58"/>
    <mergeCell ref="B59:B62"/>
    <mergeCell ref="C59:D59"/>
    <mergeCell ref="C60:D60"/>
    <mergeCell ref="C61:D61"/>
    <mergeCell ref="C62:D62"/>
    <mergeCell ref="B50:B52"/>
    <mergeCell ref="C50:D50"/>
    <mergeCell ref="C51:D51"/>
    <mergeCell ref="C52:D52"/>
    <mergeCell ref="B53:B54"/>
    <mergeCell ref="C53:D53"/>
    <mergeCell ref="C54:D54"/>
    <mergeCell ref="C44:D44"/>
    <mergeCell ref="B45:B47"/>
    <mergeCell ref="C45:D45"/>
    <mergeCell ref="C46:D46"/>
    <mergeCell ref="C47:D47"/>
    <mergeCell ref="B48:B49"/>
    <mergeCell ref="C48:D48"/>
    <mergeCell ref="C49:D49"/>
    <mergeCell ref="B39:B41"/>
    <mergeCell ref="C39:D39"/>
    <mergeCell ref="C40:D40"/>
    <mergeCell ref="C41:D41"/>
    <mergeCell ref="C42:D42"/>
    <mergeCell ref="B43:H43"/>
    <mergeCell ref="C31:D31"/>
    <mergeCell ref="B32:B34"/>
    <mergeCell ref="C32:D32"/>
    <mergeCell ref="C33:D33"/>
    <mergeCell ref="C34:D34"/>
    <mergeCell ref="B35:B38"/>
    <mergeCell ref="C35:D35"/>
    <mergeCell ref="C36:D36"/>
    <mergeCell ref="C37:D37"/>
    <mergeCell ref="C38:D38"/>
    <mergeCell ref="B26:B29"/>
    <mergeCell ref="C26:D26"/>
    <mergeCell ref="C27:D27"/>
    <mergeCell ref="C28:D28"/>
    <mergeCell ref="C29:D29"/>
    <mergeCell ref="B30:H30"/>
    <mergeCell ref="B19:H19"/>
    <mergeCell ref="C20:D20"/>
    <mergeCell ref="B21:B22"/>
    <mergeCell ref="C21:D21"/>
    <mergeCell ref="C22:D22"/>
    <mergeCell ref="B23:B25"/>
    <mergeCell ref="C23:D23"/>
    <mergeCell ref="C24:D24"/>
    <mergeCell ref="C25:D25"/>
    <mergeCell ref="B15:C15"/>
    <mergeCell ref="D15:I15"/>
    <mergeCell ref="B16:B17"/>
    <mergeCell ref="D16:I16"/>
    <mergeCell ref="D17:I17"/>
    <mergeCell ref="B18:C18"/>
    <mergeCell ref="D18:I18"/>
    <mergeCell ref="B11:B13"/>
    <mergeCell ref="D11:I11"/>
    <mergeCell ref="D12:I12"/>
    <mergeCell ref="D13:I13"/>
    <mergeCell ref="B14:C14"/>
    <mergeCell ref="D14:I14"/>
    <mergeCell ref="F9:G9"/>
    <mergeCell ref="H9:I9"/>
    <mergeCell ref="B10:C10"/>
    <mergeCell ref="D10:E10"/>
    <mergeCell ref="F10:G10"/>
    <mergeCell ref="H10:I10"/>
    <mergeCell ref="B6:C6"/>
    <mergeCell ref="F6:I6"/>
    <mergeCell ref="B7:C7"/>
    <mergeCell ref="F7:I7"/>
    <mergeCell ref="B8:C8"/>
    <mergeCell ref="D8:E8"/>
    <mergeCell ref="F8:G8"/>
    <mergeCell ref="H8:I8"/>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J64"/>
  <sheetViews>
    <sheetView zoomScalePageLayoutView="0" workbookViewId="0" topLeftCell="A1">
      <selection activeCell="A1" sqref="A1:IV16384"/>
    </sheetView>
  </sheetViews>
  <sheetFormatPr defaultColWidth="10.28125" defaultRowHeight="12.75"/>
  <cols>
    <col min="1" max="1" width="0.85546875" style="25" customWidth="1"/>
    <col min="2" max="2" width="10.28125" style="25" bestFit="1" customWidth="1"/>
    <col min="3" max="5" width="12.28125" style="25" bestFit="1" customWidth="1"/>
    <col min="6" max="6" width="9.140625" style="25" bestFit="1" customWidth="1"/>
    <col min="7" max="7" width="8.57421875" style="25" bestFit="1" customWidth="1"/>
    <col min="8" max="8" width="6.8515625" style="25" bestFit="1" customWidth="1"/>
    <col min="9" max="9" width="10.28125" style="25" bestFit="1"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876</v>
      </c>
      <c r="G3" s="47"/>
      <c r="H3" s="26" t="s">
        <v>216</v>
      </c>
      <c r="I3" s="27" t="s">
        <v>217</v>
      </c>
    </row>
    <row r="4" spans="2:9" ht="22.5" customHeight="1">
      <c r="B4" s="48" t="s">
        <v>218</v>
      </c>
      <c r="C4" s="48"/>
      <c r="D4" s="27" t="s">
        <v>219</v>
      </c>
      <c r="E4" s="27" t="s">
        <v>220</v>
      </c>
      <c r="F4" s="48" t="s">
        <v>221</v>
      </c>
      <c r="G4" s="48"/>
      <c r="H4" s="48"/>
      <c r="I4" s="48"/>
    </row>
    <row r="5" spans="2:9" ht="22.5" customHeight="1">
      <c r="B5" s="47" t="s">
        <v>877</v>
      </c>
      <c r="C5" s="47"/>
      <c r="D5" s="28">
        <v>1750000</v>
      </c>
      <c r="E5" s="28">
        <v>1750000</v>
      </c>
      <c r="F5" s="47" t="s">
        <v>878</v>
      </c>
      <c r="G5" s="47"/>
      <c r="H5" s="47"/>
      <c r="I5" s="47"/>
    </row>
    <row r="6" spans="2:9" ht="22.5" customHeight="1">
      <c r="B6" s="47" t="s">
        <v>245</v>
      </c>
      <c r="C6" s="47"/>
      <c r="D6" s="48" t="s">
        <v>246</v>
      </c>
      <c r="E6" s="48"/>
      <c r="F6" s="47" t="s">
        <v>247</v>
      </c>
      <c r="G6" s="47"/>
      <c r="H6" s="48" t="s">
        <v>248</v>
      </c>
      <c r="I6" s="48"/>
    </row>
    <row r="7" spans="2:9" ht="22.5" customHeight="1">
      <c r="B7" s="26" t="s">
        <v>249</v>
      </c>
      <c r="C7" s="27" t="s">
        <v>879</v>
      </c>
      <c r="D7" s="26" t="s">
        <v>251</v>
      </c>
      <c r="E7" s="27" t="s">
        <v>252</v>
      </c>
      <c r="F7" s="47" t="s">
        <v>253</v>
      </c>
      <c r="G7" s="47"/>
      <c r="H7" s="49">
        <v>1750000</v>
      </c>
      <c r="I7" s="49"/>
    </row>
    <row r="8" spans="2:9" ht="22.5" customHeight="1">
      <c r="B8" s="47" t="s">
        <v>254</v>
      </c>
      <c r="C8" s="47"/>
      <c r="D8" s="49">
        <v>3463400</v>
      </c>
      <c r="E8" s="49"/>
      <c r="F8" s="47" t="s">
        <v>255</v>
      </c>
      <c r="G8" s="47"/>
      <c r="H8" s="49">
        <v>2000000</v>
      </c>
      <c r="I8" s="49"/>
    </row>
    <row r="9" spans="2:9" ht="33.75" customHeight="1">
      <c r="B9" s="47" t="s">
        <v>256</v>
      </c>
      <c r="C9" s="26" t="s">
        <v>257</v>
      </c>
      <c r="D9" s="47" t="s">
        <v>880</v>
      </c>
      <c r="E9" s="47"/>
      <c r="F9" s="47"/>
      <c r="G9" s="47"/>
      <c r="H9" s="47"/>
      <c r="I9" s="47"/>
    </row>
    <row r="10" spans="2:9" ht="22.5" customHeight="1">
      <c r="B10" s="47"/>
      <c r="C10" s="26" t="s">
        <v>259</v>
      </c>
      <c r="D10" s="47" t="s">
        <v>881</v>
      </c>
      <c r="E10" s="47"/>
      <c r="F10" s="47"/>
      <c r="G10" s="47"/>
      <c r="H10" s="47"/>
      <c r="I10" s="47"/>
    </row>
    <row r="11" spans="2:9" ht="33.75" customHeight="1">
      <c r="B11" s="47"/>
      <c r="C11" s="26" t="s">
        <v>261</v>
      </c>
      <c r="D11" s="47" t="s">
        <v>882</v>
      </c>
      <c r="E11" s="47"/>
      <c r="F11" s="47"/>
      <c r="G11" s="47"/>
      <c r="H11" s="47"/>
      <c r="I11" s="47"/>
    </row>
    <row r="12" spans="2:9" ht="12.75" hidden="1">
      <c r="B12" s="50" t="s">
        <v>263</v>
      </c>
      <c r="C12" s="50"/>
      <c r="D12" s="50"/>
      <c r="E12" s="50"/>
      <c r="F12" s="50"/>
      <c r="G12" s="50"/>
      <c r="H12" s="50"/>
      <c r="I12" s="50"/>
    </row>
    <row r="13" spans="2:9" ht="112.5" customHeight="1">
      <c r="B13" s="47" t="s">
        <v>264</v>
      </c>
      <c r="C13" s="47"/>
      <c r="D13" s="47" t="s">
        <v>883</v>
      </c>
      <c r="E13" s="47"/>
      <c r="F13" s="47"/>
      <c r="G13" s="47"/>
      <c r="H13" s="47"/>
      <c r="I13" s="47"/>
    </row>
    <row r="14" spans="2:9" ht="33.75" customHeight="1">
      <c r="B14" s="47" t="s">
        <v>266</v>
      </c>
      <c r="C14" s="26" t="s">
        <v>267</v>
      </c>
      <c r="D14" s="47" t="s">
        <v>884</v>
      </c>
      <c r="E14" s="47"/>
      <c r="F14" s="47"/>
      <c r="G14" s="47"/>
      <c r="H14" s="47"/>
      <c r="I14" s="47"/>
    </row>
    <row r="15" spans="2:9" ht="33.75" customHeight="1">
      <c r="B15" s="47"/>
      <c r="C15" s="26" t="s">
        <v>269</v>
      </c>
      <c r="D15" s="47" t="s">
        <v>885</v>
      </c>
      <c r="E15" s="47"/>
      <c r="F15" s="47"/>
      <c r="G15" s="47"/>
      <c r="H15" s="47"/>
      <c r="I15" s="47"/>
    </row>
    <row r="16" spans="2:9" ht="12.75" hidden="1">
      <c r="B16" s="50" t="s">
        <v>271</v>
      </c>
      <c r="C16" s="50"/>
      <c r="D16" s="50"/>
      <c r="E16" s="50"/>
      <c r="F16" s="50"/>
      <c r="G16" s="50"/>
      <c r="H16" s="50"/>
      <c r="I16" s="50"/>
    </row>
    <row r="17" spans="2:10" ht="16.5" customHeight="1">
      <c r="B17" s="51" t="s">
        <v>272</v>
      </c>
      <c r="C17" s="51"/>
      <c r="D17" s="51"/>
      <c r="E17" s="51"/>
      <c r="F17" s="51"/>
      <c r="G17" s="51"/>
      <c r="H17" s="51"/>
      <c r="J17" s="29"/>
    </row>
    <row r="18" spans="2:9" ht="16.5" customHeight="1">
      <c r="B18" s="30" t="s">
        <v>273</v>
      </c>
      <c r="C18" s="52" t="s">
        <v>274</v>
      </c>
      <c r="D18" s="52"/>
      <c r="E18" s="30" t="s">
        <v>275</v>
      </c>
      <c r="F18" s="30" t="s">
        <v>276</v>
      </c>
      <c r="G18" s="30" t="s">
        <v>277</v>
      </c>
      <c r="H18" s="30" t="s">
        <v>278</v>
      </c>
      <c r="I18" s="30" t="s">
        <v>279</v>
      </c>
    </row>
    <row r="19" spans="2:9" ht="16.5" customHeight="1">
      <c r="B19" s="47" t="s">
        <v>280</v>
      </c>
      <c r="C19" s="47" t="s">
        <v>283</v>
      </c>
      <c r="D19" s="47"/>
      <c r="E19" s="26" t="s">
        <v>284</v>
      </c>
      <c r="F19" s="26"/>
      <c r="G19" s="27">
        <v>3</v>
      </c>
      <c r="H19" s="27">
        <v>3</v>
      </c>
      <c r="I19" s="26"/>
    </row>
    <row r="20" spans="2:9" ht="16.5" customHeight="1">
      <c r="B20" s="47"/>
      <c r="C20" s="47" t="s">
        <v>281</v>
      </c>
      <c r="D20" s="47"/>
      <c r="E20" s="26" t="s">
        <v>282</v>
      </c>
      <c r="F20" s="26"/>
      <c r="G20" s="27">
        <v>2</v>
      </c>
      <c r="H20" s="27">
        <v>2</v>
      </c>
      <c r="I20" s="26"/>
    </row>
    <row r="21" spans="2:9" ht="16.5" customHeight="1">
      <c r="B21" s="47" t="s">
        <v>285</v>
      </c>
      <c r="C21" s="47" t="s">
        <v>296</v>
      </c>
      <c r="D21" s="47"/>
      <c r="E21" s="26" t="s">
        <v>297</v>
      </c>
      <c r="F21" s="26"/>
      <c r="G21" s="27">
        <v>2</v>
      </c>
      <c r="H21" s="27">
        <v>2</v>
      </c>
      <c r="I21" s="26"/>
    </row>
    <row r="22" spans="2:9" ht="16.5" customHeight="1">
      <c r="B22" s="47"/>
      <c r="C22" s="47" t="s">
        <v>286</v>
      </c>
      <c r="D22" s="47"/>
      <c r="E22" s="26" t="s">
        <v>287</v>
      </c>
      <c r="F22" s="26"/>
      <c r="G22" s="27">
        <v>3</v>
      </c>
      <c r="H22" s="27">
        <v>3</v>
      </c>
      <c r="I22" s="26"/>
    </row>
    <row r="23" spans="2:9" ht="16.5" customHeight="1">
      <c r="B23" s="47"/>
      <c r="C23" s="47" t="s">
        <v>288</v>
      </c>
      <c r="D23" s="47"/>
      <c r="E23" s="26" t="s">
        <v>289</v>
      </c>
      <c r="F23" s="26"/>
      <c r="G23" s="27">
        <v>2</v>
      </c>
      <c r="H23" s="27">
        <v>2</v>
      </c>
      <c r="I23" s="26"/>
    </row>
    <row r="24" spans="2:9" ht="16.5" customHeight="1">
      <c r="B24" s="47"/>
      <c r="C24" s="47" t="s">
        <v>290</v>
      </c>
      <c r="D24" s="47"/>
      <c r="E24" s="26" t="s">
        <v>291</v>
      </c>
      <c r="F24" s="26"/>
      <c r="G24" s="27">
        <v>2</v>
      </c>
      <c r="H24" s="27">
        <v>2</v>
      </c>
      <c r="I24" s="26"/>
    </row>
    <row r="25" spans="2:9" ht="16.5" customHeight="1">
      <c r="B25" s="47" t="s">
        <v>292</v>
      </c>
      <c r="C25" s="47" t="s">
        <v>294</v>
      </c>
      <c r="D25" s="47"/>
      <c r="E25" s="26" t="s">
        <v>297</v>
      </c>
      <c r="F25" s="26"/>
      <c r="G25" s="27">
        <v>2</v>
      </c>
      <c r="H25" s="27">
        <v>2</v>
      </c>
      <c r="I25" s="26"/>
    </row>
    <row r="26" spans="2:9" ht="16.5" customHeight="1">
      <c r="B26" s="47"/>
      <c r="C26" s="47" t="s">
        <v>295</v>
      </c>
      <c r="D26" s="47"/>
      <c r="E26" s="26" t="s">
        <v>291</v>
      </c>
      <c r="F26" s="26"/>
      <c r="G26" s="27">
        <v>2</v>
      </c>
      <c r="H26" s="27">
        <v>2</v>
      </c>
      <c r="I26" s="26"/>
    </row>
    <row r="27" spans="2:9" ht="16.5" customHeight="1">
      <c r="B27" s="47"/>
      <c r="C27" s="47" t="s">
        <v>293</v>
      </c>
      <c r="D27" s="47"/>
      <c r="E27" s="26" t="s">
        <v>289</v>
      </c>
      <c r="F27" s="26"/>
      <c r="G27" s="27">
        <v>2</v>
      </c>
      <c r="H27" s="27">
        <v>2</v>
      </c>
      <c r="I27" s="26"/>
    </row>
    <row r="28" spans="2:8" ht="16.5" customHeight="1">
      <c r="B28" s="51" t="s">
        <v>298</v>
      </c>
      <c r="C28" s="51"/>
      <c r="D28" s="51"/>
      <c r="E28" s="51"/>
      <c r="F28" s="51"/>
      <c r="G28" s="51"/>
      <c r="H28" s="51"/>
    </row>
    <row r="29" spans="2:9" ht="16.5" customHeight="1">
      <c r="B29" s="30" t="s">
        <v>273</v>
      </c>
      <c r="C29" s="52" t="s">
        <v>274</v>
      </c>
      <c r="D29" s="52"/>
      <c r="E29" s="30" t="s">
        <v>275</v>
      </c>
      <c r="F29" s="30" t="s">
        <v>276</v>
      </c>
      <c r="G29" s="30" t="s">
        <v>277</v>
      </c>
      <c r="H29" s="30" t="s">
        <v>278</v>
      </c>
      <c r="I29" s="30" t="s">
        <v>279</v>
      </c>
    </row>
    <row r="30" spans="2:9" ht="16.5" customHeight="1">
      <c r="B30" s="47" t="s">
        <v>299</v>
      </c>
      <c r="C30" s="47" t="s">
        <v>886</v>
      </c>
      <c r="D30" s="47"/>
      <c r="E30" s="26" t="s">
        <v>284</v>
      </c>
      <c r="F30" s="26"/>
      <c r="G30" s="27">
        <v>4</v>
      </c>
      <c r="H30" s="27">
        <v>4</v>
      </c>
      <c r="I30" s="26"/>
    </row>
    <row r="31" spans="2:9" ht="16.5" customHeight="1">
      <c r="B31" s="47"/>
      <c r="C31" s="47" t="s">
        <v>887</v>
      </c>
      <c r="D31" s="47"/>
      <c r="E31" s="26" t="s">
        <v>888</v>
      </c>
      <c r="F31" s="26"/>
      <c r="G31" s="27">
        <v>5</v>
      </c>
      <c r="H31" s="27">
        <v>5</v>
      </c>
      <c r="I31" s="26"/>
    </row>
    <row r="32" spans="2:9" ht="16.5" customHeight="1">
      <c r="B32" s="47"/>
      <c r="C32" s="47" t="s">
        <v>889</v>
      </c>
      <c r="D32" s="47"/>
      <c r="E32" s="26" t="s">
        <v>890</v>
      </c>
      <c r="F32" s="26"/>
      <c r="G32" s="27">
        <v>5</v>
      </c>
      <c r="H32" s="27">
        <v>5</v>
      </c>
      <c r="I32" s="26"/>
    </row>
    <row r="33" spans="2:9" ht="16.5" customHeight="1">
      <c r="B33" s="47"/>
      <c r="C33" s="47" t="s">
        <v>891</v>
      </c>
      <c r="D33" s="47"/>
      <c r="E33" s="26" t="s">
        <v>892</v>
      </c>
      <c r="F33" s="26"/>
      <c r="G33" s="27">
        <v>5</v>
      </c>
      <c r="H33" s="27">
        <v>5</v>
      </c>
      <c r="I33" s="26"/>
    </row>
    <row r="34" spans="2:9" ht="16.5" customHeight="1">
      <c r="B34" s="47" t="s">
        <v>307</v>
      </c>
      <c r="C34" s="47" t="s">
        <v>893</v>
      </c>
      <c r="D34" s="47"/>
      <c r="E34" s="26" t="s">
        <v>309</v>
      </c>
      <c r="F34" s="26"/>
      <c r="G34" s="27">
        <v>5</v>
      </c>
      <c r="H34" s="27">
        <v>5</v>
      </c>
      <c r="I34" s="26"/>
    </row>
    <row r="35" spans="2:9" ht="16.5" customHeight="1">
      <c r="B35" s="47"/>
      <c r="C35" s="47" t="s">
        <v>894</v>
      </c>
      <c r="D35" s="47"/>
      <c r="E35" s="26" t="s">
        <v>895</v>
      </c>
      <c r="F35" s="26"/>
      <c r="G35" s="27">
        <v>5</v>
      </c>
      <c r="H35" s="27">
        <v>5</v>
      </c>
      <c r="I35" s="26"/>
    </row>
    <row r="36" spans="2:9" ht="16.5" customHeight="1">
      <c r="B36" s="47"/>
      <c r="C36" s="47" t="s">
        <v>891</v>
      </c>
      <c r="D36" s="47"/>
      <c r="E36" s="26" t="s">
        <v>896</v>
      </c>
      <c r="F36" s="26"/>
      <c r="G36" s="27">
        <v>5</v>
      </c>
      <c r="H36" s="27">
        <v>5</v>
      </c>
      <c r="I36" s="26"/>
    </row>
    <row r="37" spans="2:9" ht="16.5" customHeight="1">
      <c r="B37" s="26" t="s">
        <v>315</v>
      </c>
      <c r="C37" s="47" t="s">
        <v>897</v>
      </c>
      <c r="D37" s="47"/>
      <c r="E37" s="26" t="s">
        <v>317</v>
      </c>
      <c r="F37" s="26"/>
      <c r="G37" s="27">
        <v>4</v>
      </c>
      <c r="H37" s="27">
        <v>4</v>
      </c>
      <c r="I37" s="26"/>
    </row>
    <row r="38" spans="2:9" ht="22.5" customHeight="1">
      <c r="B38" s="26" t="s">
        <v>319</v>
      </c>
      <c r="C38" s="47" t="s">
        <v>320</v>
      </c>
      <c r="D38" s="47"/>
      <c r="E38" s="26" t="s">
        <v>321</v>
      </c>
      <c r="F38" s="26"/>
      <c r="G38" s="27">
        <v>4</v>
      </c>
      <c r="H38" s="27">
        <v>4</v>
      </c>
      <c r="I38" s="26"/>
    </row>
    <row r="39" spans="2:8" ht="16.5" customHeight="1">
      <c r="B39" s="51" t="s">
        <v>322</v>
      </c>
      <c r="C39" s="51"/>
      <c r="D39" s="51"/>
      <c r="E39" s="51"/>
      <c r="F39" s="51"/>
      <c r="G39" s="51"/>
      <c r="H39" s="51"/>
    </row>
    <row r="40" spans="2:9" ht="16.5" customHeight="1">
      <c r="B40" s="27" t="s">
        <v>273</v>
      </c>
      <c r="C40" s="48" t="s">
        <v>274</v>
      </c>
      <c r="D40" s="48"/>
      <c r="E40" s="27" t="s">
        <v>275</v>
      </c>
      <c r="F40" s="27" t="s">
        <v>276</v>
      </c>
      <c r="G40" s="27" t="s">
        <v>277</v>
      </c>
      <c r="H40" s="27" t="s">
        <v>278</v>
      </c>
      <c r="I40" s="27" t="s">
        <v>279</v>
      </c>
    </row>
    <row r="41" spans="2:9" ht="16.5" customHeight="1">
      <c r="B41" s="26" t="s">
        <v>323</v>
      </c>
      <c r="C41" s="47" t="s">
        <v>326</v>
      </c>
      <c r="D41" s="47"/>
      <c r="E41" s="26" t="s">
        <v>327</v>
      </c>
      <c r="F41" s="26"/>
      <c r="G41" s="27">
        <v>4</v>
      </c>
      <c r="H41" s="27">
        <v>4</v>
      </c>
      <c r="I41" s="26"/>
    </row>
    <row r="42" spans="2:9" ht="16.5" customHeight="1">
      <c r="B42" s="47" t="s">
        <v>330</v>
      </c>
      <c r="C42" s="47" t="s">
        <v>898</v>
      </c>
      <c r="D42" s="47"/>
      <c r="E42" s="26" t="s">
        <v>555</v>
      </c>
      <c r="F42" s="26"/>
      <c r="G42" s="27">
        <v>4</v>
      </c>
      <c r="H42" s="27">
        <v>4</v>
      </c>
      <c r="I42" s="26"/>
    </row>
    <row r="43" spans="2:9" ht="16.5" customHeight="1">
      <c r="B43" s="47"/>
      <c r="C43" s="47" t="s">
        <v>899</v>
      </c>
      <c r="D43" s="47"/>
      <c r="E43" s="26" t="s">
        <v>555</v>
      </c>
      <c r="F43" s="26"/>
      <c r="G43" s="27">
        <v>4</v>
      </c>
      <c r="H43" s="27">
        <v>4</v>
      </c>
      <c r="I43" s="26"/>
    </row>
    <row r="44" spans="2:9" ht="16.5" customHeight="1">
      <c r="B44" s="47"/>
      <c r="C44" s="47" t="s">
        <v>900</v>
      </c>
      <c r="D44" s="47"/>
      <c r="E44" s="26" t="s">
        <v>555</v>
      </c>
      <c r="F44" s="26"/>
      <c r="G44" s="27">
        <v>4</v>
      </c>
      <c r="H44" s="27">
        <v>4</v>
      </c>
      <c r="I44" s="26"/>
    </row>
    <row r="45" spans="2:9" ht="16.5" customHeight="1">
      <c r="B45" s="47"/>
      <c r="C45" s="47" t="s">
        <v>901</v>
      </c>
      <c r="D45" s="47"/>
      <c r="E45" s="26" t="s">
        <v>902</v>
      </c>
      <c r="F45" s="26"/>
      <c r="G45" s="27">
        <v>4</v>
      </c>
      <c r="H45" s="27">
        <v>4</v>
      </c>
      <c r="I45" s="26"/>
    </row>
    <row r="46" spans="2:9" ht="16.5" customHeight="1">
      <c r="B46" s="26" t="s">
        <v>341</v>
      </c>
      <c r="C46" s="47" t="s">
        <v>903</v>
      </c>
      <c r="D46" s="47"/>
      <c r="E46" s="26" t="s">
        <v>424</v>
      </c>
      <c r="F46" s="26"/>
      <c r="G46" s="27">
        <v>2</v>
      </c>
      <c r="H46" s="27">
        <v>2</v>
      </c>
      <c r="I46" s="26"/>
    </row>
    <row r="47" spans="2:9" ht="16.5" customHeight="1">
      <c r="B47" s="47" t="s">
        <v>343</v>
      </c>
      <c r="C47" s="47" t="s">
        <v>553</v>
      </c>
      <c r="D47" s="47"/>
      <c r="E47" s="26" t="s">
        <v>424</v>
      </c>
      <c r="F47" s="26"/>
      <c r="G47" s="27">
        <v>4</v>
      </c>
      <c r="H47" s="27">
        <v>4</v>
      </c>
      <c r="I47" s="26"/>
    </row>
    <row r="48" spans="2:9" ht="16.5" customHeight="1">
      <c r="B48" s="47"/>
      <c r="C48" s="47" t="s">
        <v>904</v>
      </c>
      <c r="D48" s="47"/>
      <c r="E48" s="26" t="s">
        <v>815</v>
      </c>
      <c r="F48" s="26"/>
      <c r="G48" s="27">
        <v>2</v>
      </c>
      <c r="H48" s="27">
        <v>2</v>
      </c>
      <c r="I48" s="26"/>
    </row>
    <row r="49" spans="2:8" ht="16.5" customHeight="1">
      <c r="B49" s="51" t="s">
        <v>345</v>
      </c>
      <c r="C49" s="51"/>
      <c r="D49" s="51"/>
      <c r="E49" s="51"/>
      <c r="F49" s="51"/>
      <c r="G49" s="51"/>
      <c r="H49" s="51"/>
    </row>
    <row r="50" spans="2:9" ht="16.5" customHeight="1">
      <c r="B50" s="30" t="s">
        <v>273</v>
      </c>
      <c r="C50" s="52" t="s">
        <v>274</v>
      </c>
      <c r="D50" s="52"/>
      <c r="E50" s="30" t="s">
        <v>275</v>
      </c>
      <c r="F50" s="30" t="s">
        <v>276</v>
      </c>
      <c r="G50" s="30" t="s">
        <v>277</v>
      </c>
      <c r="H50" s="30" t="s">
        <v>278</v>
      </c>
      <c r="I50" s="30" t="s">
        <v>279</v>
      </c>
    </row>
    <row r="51" spans="2:9" ht="14.25" customHeight="1">
      <c r="B51" s="26" t="s">
        <v>346</v>
      </c>
      <c r="C51" s="47" t="s">
        <v>436</v>
      </c>
      <c r="D51" s="47"/>
      <c r="E51" s="26" t="s">
        <v>437</v>
      </c>
      <c r="F51" s="26"/>
      <c r="G51" s="27">
        <v>2</v>
      </c>
      <c r="H51" s="27">
        <v>2</v>
      </c>
      <c r="I51" s="26"/>
    </row>
    <row r="52" spans="2:9" ht="14.25" customHeight="1">
      <c r="B52" s="26" t="s">
        <v>349</v>
      </c>
      <c r="C52" s="47" t="s">
        <v>660</v>
      </c>
      <c r="D52" s="47"/>
      <c r="E52" s="26" t="s">
        <v>555</v>
      </c>
      <c r="F52" s="26"/>
      <c r="G52" s="27">
        <v>2</v>
      </c>
      <c r="H52" s="27">
        <v>2</v>
      </c>
      <c r="I52" s="26"/>
    </row>
    <row r="53" spans="2:9" ht="14.25" customHeight="1">
      <c r="B53" s="26" t="s">
        <v>353</v>
      </c>
      <c r="C53" s="47" t="s">
        <v>347</v>
      </c>
      <c r="D53" s="47"/>
      <c r="E53" s="26" t="s">
        <v>348</v>
      </c>
      <c r="F53" s="26"/>
      <c r="G53" s="27">
        <v>2</v>
      </c>
      <c r="H53" s="27">
        <v>2</v>
      </c>
      <c r="I53" s="26"/>
    </row>
    <row r="54" spans="2:9" ht="14.25" customHeight="1">
      <c r="B54" s="26" t="s">
        <v>356</v>
      </c>
      <c r="C54" s="47" t="s">
        <v>905</v>
      </c>
      <c r="D54" s="47"/>
      <c r="E54" s="26" t="s">
        <v>906</v>
      </c>
      <c r="F54" s="26"/>
      <c r="G54" s="27">
        <v>2</v>
      </c>
      <c r="H54" s="27">
        <v>2</v>
      </c>
      <c r="I54" s="26"/>
    </row>
    <row r="55" spans="2:9" ht="14.25" customHeight="1">
      <c r="B55" s="26" t="s">
        <v>359</v>
      </c>
      <c r="C55" s="47" t="s">
        <v>820</v>
      </c>
      <c r="D55" s="47"/>
      <c r="E55" s="26" t="s">
        <v>821</v>
      </c>
      <c r="F55" s="26"/>
      <c r="G55" s="27">
        <v>2</v>
      </c>
      <c r="H55" s="27">
        <v>2</v>
      </c>
      <c r="I55" s="26"/>
    </row>
    <row r="56" spans="2:9" ht="18" customHeight="1">
      <c r="B56" s="51" t="s">
        <v>362</v>
      </c>
      <c r="C56" s="51"/>
      <c r="D56" s="51"/>
      <c r="E56" s="51"/>
      <c r="F56" s="51"/>
      <c r="G56" s="51"/>
      <c r="H56" s="51"/>
      <c r="I56" s="51"/>
    </row>
    <row r="57" spans="2:9" ht="22.5" customHeight="1">
      <c r="B57" s="26" t="s">
        <v>363</v>
      </c>
      <c r="C57" s="27" t="s">
        <v>364</v>
      </c>
      <c r="D57" s="27" t="s">
        <v>365</v>
      </c>
      <c r="E57" s="27" t="s">
        <v>366</v>
      </c>
      <c r="F57" s="27" t="s">
        <v>367</v>
      </c>
      <c r="G57" s="27" t="s">
        <v>368</v>
      </c>
      <c r="H57" s="27" t="s">
        <v>299</v>
      </c>
      <c r="I57" s="27" t="s">
        <v>369</v>
      </c>
    </row>
    <row r="58" spans="2:9" ht="22.5" customHeight="1">
      <c r="B58" s="47" t="s">
        <v>876</v>
      </c>
      <c r="C58" s="47" t="s">
        <v>877</v>
      </c>
      <c r="D58" s="26" t="s">
        <v>907</v>
      </c>
      <c r="E58" s="28">
        <v>185000</v>
      </c>
      <c r="F58" s="28"/>
      <c r="G58" s="26"/>
      <c r="H58" s="27"/>
      <c r="I58" s="26"/>
    </row>
    <row r="59" spans="2:9" ht="45" customHeight="1">
      <c r="B59" s="47"/>
      <c r="C59" s="47"/>
      <c r="D59" s="26" t="s">
        <v>908</v>
      </c>
      <c r="E59" s="28">
        <v>80000</v>
      </c>
      <c r="F59" s="28"/>
      <c r="G59" s="26"/>
      <c r="H59" s="27"/>
      <c r="I59" s="26"/>
    </row>
    <row r="60" spans="2:9" ht="33.75" customHeight="1">
      <c r="B60" s="47"/>
      <c r="C60" s="47"/>
      <c r="D60" s="26" t="s">
        <v>909</v>
      </c>
      <c r="E60" s="28">
        <v>275000</v>
      </c>
      <c r="F60" s="28"/>
      <c r="G60" s="26"/>
      <c r="H60" s="27"/>
      <c r="I60" s="26"/>
    </row>
    <row r="61" spans="2:9" ht="22.5" customHeight="1">
      <c r="B61" s="47"/>
      <c r="C61" s="47"/>
      <c r="D61" s="26" t="s">
        <v>910</v>
      </c>
      <c r="E61" s="28">
        <v>250000</v>
      </c>
      <c r="F61" s="28"/>
      <c r="G61" s="26"/>
      <c r="H61" s="27"/>
      <c r="I61" s="26"/>
    </row>
    <row r="62" spans="2:9" ht="22.5" customHeight="1">
      <c r="B62" s="47"/>
      <c r="C62" s="47"/>
      <c r="D62" s="26" t="s">
        <v>911</v>
      </c>
      <c r="E62" s="28">
        <v>190000</v>
      </c>
      <c r="F62" s="28"/>
      <c r="G62" s="26"/>
      <c r="H62" s="27"/>
      <c r="I62" s="26"/>
    </row>
    <row r="63" spans="2:9" ht="22.5" customHeight="1">
      <c r="B63" s="47"/>
      <c r="C63" s="47"/>
      <c r="D63" s="26" t="s">
        <v>912</v>
      </c>
      <c r="E63" s="28">
        <v>380000</v>
      </c>
      <c r="F63" s="28"/>
      <c r="G63" s="26"/>
      <c r="H63" s="27"/>
      <c r="I63" s="26"/>
    </row>
    <row r="64" spans="2:9" ht="22.5" customHeight="1">
      <c r="B64" s="47"/>
      <c r="C64" s="47"/>
      <c r="D64" s="26" t="s">
        <v>913</v>
      </c>
      <c r="E64" s="28">
        <v>390000</v>
      </c>
      <c r="F64" s="28"/>
      <c r="G64" s="26"/>
      <c r="H64" s="27"/>
      <c r="I64" s="26"/>
    </row>
  </sheetData>
  <sheetProtection/>
  <mergeCells count="79">
    <mergeCell ref="B58:B64"/>
    <mergeCell ref="C58:C64"/>
    <mergeCell ref="C51:D51"/>
    <mergeCell ref="C52:D52"/>
    <mergeCell ref="C53:D53"/>
    <mergeCell ref="C54:D54"/>
    <mergeCell ref="C55:D55"/>
    <mergeCell ref="B56:I56"/>
    <mergeCell ref="C46:D46"/>
    <mergeCell ref="B47:B48"/>
    <mergeCell ref="C47:D47"/>
    <mergeCell ref="C48:D48"/>
    <mergeCell ref="B49:H49"/>
    <mergeCell ref="C50:D50"/>
    <mergeCell ref="B39:H39"/>
    <mergeCell ref="C40:D40"/>
    <mergeCell ref="C41:D41"/>
    <mergeCell ref="B42:B45"/>
    <mergeCell ref="C42:D42"/>
    <mergeCell ref="C43:D43"/>
    <mergeCell ref="C44:D44"/>
    <mergeCell ref="C45:D45"/>
    <mergeCell ref="B34:B36"/>
    <mergeCell ref="C34:D34"/>
    <mergeCell ref="C35:D35"/>
    <mergeCell ref="C36:D36"/>
    <mergeCell ref="C37:D37"/>
    <mergeCell ref="C38:D38"/>
    <mergeCell ref="B28:H28"/>
    <mergeCell ref="C29:D29"/>
    <mergeCell ref="B30:B33"/>
    <mergeCell ref="C30:D30"/>
    <mergeCell ref="C31:D31"/>
    <mergeCell ref="C32:D32"/>
    <mergeCell ref="C33:D33"/>
    <mergeCell ref="B21:B24"/>
    <mergeCell ref="C21:D21"/>
    <mergeCell ref="C22:D22"/>
    <mergeCell ref="C23:D23"/>
    <mergeCell ref="C24:D24"/>
    <mergeCell ref="B25:B27"/>
    <mergeCell ref="C25:D25"/>
    <mergeCell ref="C26:D26"/>
    <mergeCell ref="C27:D27"/>
    <mergeCell ref="B16:C16"/>
    <mergeCell ref="D16:I16"/>
    <mergeCell ref="B17:H17"/>
    <mergeCell ref="C18:D18"/>
    <mergeCell ref="B19:B20"/>
    <mergeCell ref="C19:D19"/>
    <mergeCell ref="C20:D20"/>
    <mergeCell ref="B12:C12"/>
    <mergeCell ref="D12:I12"/>
    <mergeCell ref="B13:C13"/>
    <mergeCell ref="D13:I13"/>
    <mergeCell ref="B14:B15"/>
    <mergeCell ref="D14:I14"/>
    <mergeCell ref="D15:I15"/>
    <mergeCell ref="B8:C8"/>
    <mergeCell ref="D8:E8"/>
    <mergeCell ref="F8:G8"/>
    <mergeCell ref="H8:I8"/>
    <mergeCell ref="B9:B11"/>
    <mergeCell ref="D9:I9"/>
    <mergeCell ref="D10:I10"/>
    <mergeCell ref="D11:I11"/>
    <mergeCell ref="B6:C6"/>
    <mergeCell ref="D6:E6"/>
    <mergeCell ref="F6:G6"/>
    <mergeCell ref="H6:I6"/>
    <mergeCell ref="F7:G7"/>
    <mergeCell ref="H7:I7"/>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1:J67"/>
  <sheetViews>
    <sheetView zoomScalePageLayoutView="0" workbookViewId="0" topLeftCell="A1">
      <selection activeCell="D6" sqref="D6:E6"/>
    </sheetView>
  </sheetViews>
  <sheetFormatPr defaultColWidth="10.28125" defaultRowHeight="12.75"/>
  <cols>
    <col min="1" max="1" width="0.85546875" style="25" customWidth="1"/>
    <col min="2" max="2" width="11.8515625" style="25" customWidth="1"/>
    <col min="3" max="3" width="9.7109375" style="25" customWidth="1"/>
    <col min="4" max="5" width="12.28125" style="25" bestFit="1" customWidth="1"/>
    <col min="6" max="8" width="9.7109375" style="25" customWidth="1"/>
    <col min="9" max="9" width="13.7109375" style="25"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215</v>
      </c>
      <c r="G3" s="47"/>
      <c r="H3" s="26" t="s">
        <v>216</v>
      </c>
      <c r="I3" s="27" t="s">
        <v>621</v>
      </c>
    </row>
    <row r="4" spans="2:9" ht="22.5" customHeight="1">
      <c r="B4" s="48" t="s">
        <v>218</v>
      </c>
      <c r="C4" s="48"/>
      <c r="D4" s="27" t="s">
        <v>219</v>
      </c>
      <c r="E4" s="27" t="s">
        <v>220</v>
      </c>
      <c r="F4" s="48" t="s">
        <v>221</v>
      </c>
      <c r="G4" s="48"/>
      <c r="H4" s="48"/>
      <c r="I4" s="48"/>
    </row>
    <row r="5" spans="2:9" ht="22.5" customHeight="1">
      <c r="B5" s="47" t="s">
        <v>914</v>
      </c>
      <c r="C5" s="47"/>
      <c r="D5" s="28">
        <v>2585500</v>
      </c>
      <c r="E5" s="28">
        <v>2585500</v>
      </c>
      <c r="F5" s="47" t="s">
        <v>915</v>
      </c>
      <c r="G5" s="47"/>
      <c r="H5" s="47"/>
      <c r="I5" s="47"/>
    </row>
    <row r="6" spans="2:9" ht="22.5" customHeight="1">
      <c r="B6" s="47" t="s">
        <v>245</v>
      </c>
      <c r="C6" s="47"/>
      <c r="D6" s="48" t="s">
        <v>246</v>
      </c>
      <c r="E6" s="48"/>
      <c r="F6" s="47" t="s">
        <v>247</v>
      </c>
      <c r="G6" s="47"/>
      <c r="H6" s="48" t="s">
        <v>248</v>
      </c>
      <c r="I6" s="48"/>
    </row>
    <row r="7" spans="2:9" ht="22.5" customHeight="1">
      <c r="B7" s="26" t="s">
        <v>249</v>
      </c>
      <c r="C7" s="27" t="s">
        <v>916</v>
      </c>
      <c r="D7" s="26" t="s">
        <v>251</v>
      </c>
      <c r="E7" s="27" t="s">
        <v>252</v>
      </c>
      <c r="F7" s="47" t="s">
        <v>253</v>
      </c>
      <c r="G7" s="47"/>
      <c r="H7" s="49">
        <v>2585500</v>
      </c>
      <c r="I7" s="49"/>
    </row>
    <row r="8" spans="2:9" ht="22.5" customHeight="1">
      <c r="B8" s="47" t="s">
        <v>254</v>
      </c>
      <c r="C8" s="47"/>
      <c r="D8" s="49">
        <v>0</v>
      </c>
      <c r="E8" s="49"/>
      <c r="F8" s="47" t="s">
        <v>255</v>
      </c>
      <c r="G8" s="47"/>
      <c r="H8" s="49">
        <v>0</v>
      </c>
      <c r="I8" s="49"/>
    </row>
    <row r="9" spans="2:9" ht="146.25" customHeight="1">
      <c r="B9" s="47" t="s">
        <v>256</v>
      </c>
      <c r="C9" s="26" t="s">
        <v>257</v>
      </c>
      <c r="D9" s="47" t="s">
        <v>917</v>
      </c>
      <c r="E9" s="47"/>
      <c r="F9" s="47"/>
      <c r="G9" s="47"/>
      <c r="H9" s="47"/>
      <c r="I9" s="47"/>
    </row>
    <row r="10" spans="2:9" ht="225" customHeight="1">
      <c r="B10" s="47"/>
      <c r="C10" s="26" t="s">
        <v>259</v>
      </c>
      <c r="D10" s="47" t="s">
        <v>918</v>
      </c>
      <c r="E10" s="47"/>
      <c r="F10" s="47"/>
      <c r="G10" s="47"/>
      <c r="H10" s="47"/>
      <c r="I10" s="47"/>
    </row>
    <row r="11" spans="2:9" ht="360" customHeight="1">
      <c r="B11" s="47"/>
      <c r="C11" s="26" t="s">
        <v>261</v>
      </c>
      <c r="D11" s="47" t="s">
        <v>919</v>
      </c>
      <c r="E11" s="47"/>
      <c r="F11" s="47"/>
      <c r="G11" s="47"/>
      <c r="H11" s="47"/>
      <c r="I11" s="47"/>
    </row>
    <row r="12" spans="2:9" ht="12.75" hidden="1">
      <c r="B12" s="50" t="s">
        <v>263</v>
      </c>
      <c r="C12" s="50"/>
      <c r="D12" s="50"/>
      <c r="E12" s="50"/>
      <c r="F12" s="50"/>
      <c r="G12" s="50"/>
      <c r="H12" s="50"/>
      <c r="I12" s="50"/>
    </row>
    <row r="13" spans="2:9" ht="168.75" customHeight="1">
      <c r="B13" s="47" t="s">
        <v>264</v>
      </c>
      <c r="C13" s="47"/>
      <c r="D13" s="47" t="s">
        <v>920</v>
      </c>
      <c r="E13" s="47"/>
      <c r="F13" s="47"/>
      <c r="G13" s="47"/>
      <c r="H13" s="47"/>
      <c r="I13" s="47"/>
    </row>
    <row r="14" spans="2:9" ht="90" customHeight="1">
      <c r="B14" s="47" t="s">
        <v>266</v>
      </c>
      <c r="C14" s="26" t="s">
        <v>267</v>
      </c>
      <c r="D14" s="47" t="s">
        <v>921</v>
      </c>
      <c r="E14" s="47"/>
      <c r="F14" s="47"/>
      <c r="G14" s="47"/>
      <c r="H14" s="47"/>
      <c r="I14" s="47"/>
    </row>
    <row r="15" spans="2:9" ht="180" customHeight="1">
      <c r="B15" s="47"/>
      <c r="C15" s="26" t="s">
        <v>269</v>
      </c>
      <c r="D15" s="47" t="s">
        <v>922</v>
      </c>
      <c r="E15" s="47"/>
      <c r="F15" s="47"/>
      <c r="G15" s="47"/>
      <c r="H15" s="47"/>
      <c r="I15" s="47"/>
    </row>
    <row r="16" spans="2:9" ht="12.75" hidden="1">
      <c r="B16" s="50" t="s">
        <v>271</v>
      </c>
      <c r="C16" s="50"/>
      <c r="D16" s="50"/>
      <c r="E16" s="50"/>
      <c r="F16" s="50"/>
      <c r="G16" s="50"/>
      <c r="H16" s="50"/>
      <c r="I16" s="50"/>
    </row>
    <row r="17" spans="2:10" ht="16.5" customHeight="1">
      <c r="B17" s="51" t="s">
        <v>272</v>
      </c>
      <c r="C17" s="51"/>
      <c r="D17" s="51"/>
      <c r="E17" s="51"/>
      <c r="F17" s="51"/>
      <c r="G17" s="51"/>
      <c r="H17" s="51"/>
      <c r="J17" s="29"/>
    </row>
    <row r="18" spans="2:9" ht="16.5" customHeight="1">
      <c r="B18" s="30" t="s">
        <v>273</v>
      </c>
      <c r="C18" s="52" t="s">
        <v>274</v>
      </c>
      <c r="D18" s="52"/>
      <c r="E18" s="30" t="s">
        <v>275</v>
      </c>
      <c r="F18" s="30" t="s">
        <v>276</v>
      </c>
      <c r="G18" s="30" t="s">
        <v>277</v>
      </c>
      <c r="H18" s="30" t="s">
        <v>278</v>
      </c>
      <c r="I18" s="30" t="s">
        <v>279</v>
      </c>
    </row>
    <row r="19" spans="2:9" ht="16.5" customHeight="1">
      <c r="B19" s="47" t="s">
        <v>280</v>
      </c>
      <c r="C19" s="47" t="s">
        <v>283</v>
      </c>
      <c r="D19" s="47"/>
      <c r="E19" s="26" t="s">
        <v>284</v>
      </c>
      <c r="F19" s="26"/>
      <c r="G19" s="27">
        <v>3</v>
      </c>
      <c r="H19" s="27">
        <v>3</v>
      </c>
      <c r="I19" s="26"/>
    </row>
    <row r="20" spans="2:9" ht="16.5" customHeight="1">
      <c r="B20" s="47"/>
      <c r="C20" s="47" t="s">
        <v>923</v>
      </c>
      <c r="D20" s="47"/>
      <c r="E20" s="26" t="s">
        <v>284</v>
      </c>
      <c r="F20" s="26"/>
      <c r="G20" s="27">
        <v>2</v>
      </c>
      <c r="H20" s="27">
        <v>2</v>
      </c>
      <c r="I20" s="26"/>
    </row>
    <row r="21" spans="2:9" ht="16.5" customHeight="1">
      <c r="B21" s="47"/>
      <c r="C21" s="47" t="s">
        <v>281</v>
      </c>
      <c r="D21" s="47"/>
      <c r="E21" s="26" t="s">
        <v>282</v>
      </c>
      <c r="F21" s="26"/>
      <c r="G21" s="27">
        <v>2</v>
      </c>
      <c r="H21" s="27">
        <v>2</v>
      </c>
      <c r="I21" s="26"/>
    </row>
    <row r="22" spans="2:9" ht="16.5" customHeight="1">
      <c r="B22" s="47" t="s">
        <v>285</v>
      </c>
      <c r="C22" s="47" t="s">
        <v>288</v>
      </c>
      <c r="D22" s="47"/>
      <c r="E22" s="26" t="s">
        <v>289</v>
      </c>
      <c r="F22" s="26"/>
      <c r="G22" s="27">
        <v>2</v>
      </c>
      <c r="H22" s="27">
        <v>2</v>
      </c>
      <c r="I22" s="26"/>
    </row>
    <row r="23" spans="2:9" ht="16.5" customHeight="1">
      <c r="B23" s="47"/>
      <c r="C23" s="47" t="s">
        <v>286</v>
      </c>
      <c r="D23" s="47"/>
      <c r="E23" s="26" t="s">
        <v>287</v>
      </c>
      <c r="F23" s="26"/>
      <c r="G23" s="27">
        <v>2</v>
      </c>
      <c r="H23" s="27">
        <v>2</v>
      </c>
      <c r="I23" s="26"/>
    </row>
    <row r="24" spans="2:9" ht="16.5" customHeight="1">
      <c r="B24" s="47"/>
      <c r="C24" s="47" t="s">
        <v>290</v>
      </c>
      <c r="D24" s="47"/>
      <c r="E24" s="26" t="s">
        <v>291</v>
      </c>
      <c r="F24" s="26"/>
      <c r="G24" s="27">
        <v>2</v>
      </c>
      <c r="H24" s="27">
        <v>2</v>
      </c>
      <c r="I24" s="26"/>
    </row>
    <row r="25" spans="2:9" ht="16.5" customHeight="1">
      <c r="B25" s="47" t="s">
        <v>292</v>
      </c>
      <c r="C25" s="47" t="s">
        <v>924</v>
      </c>
      <c r="D25" s="47"/>
      <c r="E25" s="26" t="s">
        <v>297</v>
      </c>
      <c r="F25" s="26"/>
      <c r="G25" s="27">
        <v>3</v>
      </c>
      <c r="H25" s="27">
        <v>3</v>
      </c>
      <c r="I25" s="26"/>
    </row>
    <row r="26" spans="2:9" ht="16.5" customHeight="1">
      <c r="B26" s="47"/>
      <c r="C26" s="47" t="s">
        <v>293</v>
      </c>
      <c r="D26" s="47"/>
      <c r="E26" s="26" t="s">
        <v>289</v>
      </c>
      <c r="F26" s="26"/>
      <c r="G26" s="27">
        <v>2</v>
      </c>
      <c r="H26" s="27">
        <v>2</v>
      </c>
      <c r="I26" s="26"/>
    </row>
    <row r="27" spans="2:9" ht="16.5" customHeight="1">
      <c r="B27" s="47"/>
      <c r="C27" s="47" t="s">
        <v>296</v>
      </c>
      <c r="D27" s="47"/>
      <c r="E27" s="26" t="s">
        <v>297</v>
      </c>
      <c r="F27" s="26"/>
      <c r="G27" s="27">
        <v>2</v>
      </c>
      <c r="H27" s="27">
        <v>2</v>
      </c>
      <c r="I27" s="26"/>
    </row>
    <row r="28" spans="2:8" ht="16.5" customHeight="1">
      <c r="B28" s="51" t="s">
        <v>298</v>
      </c>
      <c r="C28" s="51"/>
      <c r="D28" s="51"/>
      <c r="E28" s="51"/>
      <c r="F28" s="51"/>
      <c r="G28" s="51"/>
      <c r="H28" s="51"/>
    </row>
    <row r="29" spans="2:9" ht="16.5" customHeight="1">
      <c r="B29" s="30" t="s">
        <v>273</v>
      </c>
      <c r="C29" s="52" t="s">
        <v>274</v>
      </c>
      <c r="D29" s="52"/>
      <c r="E29" s="30" t="s">
        <v>275</v>
      </c>
      <c r="F29" s="30" t="s">
        <v>276</v>
      </c>
      <c r="G29" s="30" t="s">
        <v>277</v>
      </c>
      <c r="H29" s="30" t="s">
        <v>278</v>
      </c>
      <c r="I29" s="30" t="s">
        <v>279</v>
      </c>
    </row>
    <row r="30" spans="2:9" ht="16.5" customHeight="1">
      <c r="B30" s="47" t="s">
        <v>299</v>
      </c>
      <c r="C30" s="47" t="s">
        <v>925</v>
      </c>
      <c r="D30" s="47"/>
      <c r="E30" s="26" t="s">
        <v>926</v>
      </c>
      <c r="F30" s="26"/>
      <c r="G30" s="27">
        <v>4</v>
      </c>
      <c r="H30" s="27">
        <v>4</v>
      </c>
      <c r="I30" s="26"/>
    </row>
    <row r="31" spans="2:9" ht="16.5" customHeight="1">
      <c r="B31" s="47"/>
      <c r="C31" s="47" t="s">
        <v>927</v>
      </c>
      <c r="D31" s="47"/>
      <c r="E31" s="26" t="s">
        <v>928</v>
      </c>
      <c r="F31" s="26"/>
      <c r="G31" s="27">
        <v>4</v>
      </c>
      <c r="H31" s="27">
        <v>4</v>
      </c>
      <c r="I31" s="26"/>
    </row>
    <row r="32" spans="2:9" ht="16.5" customHeight="1">
      <c r="B32" s="47" t="s">
        <v>307</v>
      </c>
      <c r="C32" s="47" t="s">
        <v>846</v>
      </c>
      <c r="D32" s="47"/>
      <c r="E32" s="26" t="s">
        <v>284</v>
      </c>
      <c r="F32" s="26"/>
      <c r="G32" s="27">
        <v>4</v>
      </c>
      <c r="H32" s="27">
        <v>4</v>
      </c>
      <c r="I32" s="26"/>
    </row>
    <row r="33" spans="2:9" ht="16.5" customHeight="1">
      <c r="B33" s="47"/>
      <c r="C33" s="47" t="s">
        <v>929</v>
      </c>
      <c r="D33" s="47"/>
      <c r="E33" s="26" t="s">
        <v>284</v>
      </c>
      <c r="F33" s="26"/>
      <c r="G33" s="27">
        <v>4</v>
      </c>
      <c r="H33" s="27">
        <v>4</v>
      </c>
      <c r="I33" s="26"/>
    </row>
    <row r="34" spans="2:9" ht="16.5" customHeight="1">
      <c r="B34" s="47" t="s">
        <v>315</v>
      </c>
      <c r="C34" s="47" t="s">
        <v>542</v>
      </c>
      <c r="D34" s="47"/>
      <c r="E34" s="26" t="s">
        <v>317</v>
      </c>
      <c r="F34" s="26"/>
      <c r="G34" s="27">
        <v>4</v>
      </c>
      <c r="H34" s="27">
        <v>4</v>
      </c>
      <c r="I34" s="26"/>
    </row>
    <row r="35" spans="2:9" ht="16.5" customHeight="1">
      <c r="B35" s="47"/>
      <c r="C35" s="47" t="s">
        <v>930</v>
      </c>
      <c r="D35" s="47"/>
      <c r="E35" s="26" t="s">
        <v>284</v>
      </c>
      <c r="F35" s="26"/>
      <c r="G35" s="27">
        <v>3</v>
      </c>
      <c r="H35" s="27">
        <v>3</v>
      </c>
      <c r="I35" s="26"/>
    </row>
    <row r="36" spans="2:9" ht="22.5" customHeight="1">
      <c r="B36" s="47"/>
      <c r="C36" s="47" t="s">
        <v>931</v>
      </c>
      <c r="D36" s="47"/>
      <c r="E36" s="26" t="s">
        <v>317</v>
      </c>
      <c r="F36" s="26" t="s">
        <v>932</v>
      </c>
      <c r="G36" s="27">
        <v>4</v>
      </c>
      <c r="H36" s="27">
        <v>4</v>
      </c>
      <c r="I36" s="26"/>
    </row>
    <row r="37" spans="2:9" ht="22.5" customHeight="1">
      <c r="B37" s="47" t="s">
        <v>319</v>
      </c>
      <c r="C37" s="47" t="s">
        <v>933</v>
      </c>
      <c r="D37" s="47"/>
      <c r="E37" s="26" t="s">
        <v>934</v>
      </c>
      <c r="F37" s="26"/>
      <c r="G37" s="27">
        <v>4</v>
      </c>
      <c r="H37" s="27">
        <v>4</v>
      </c>
      <c r="I37" s="26"/>
    </row>
    <row r="38" spans="2:9" ht="16.5" customHeight="1">
      <c r="B38" s="47"/>
      <c r="C38" s="47" t="s">
        <v>935</v>
      </c>
      <c r="D38" s="47"/>
      <c r="E38" s="26" t="s">
        <v>287</v>
      </c>
      <c r="F38" s="26"/>
      <c r="G38" s="27">
        <v>4</v>
      </c>
      <c r="H38" s="27">
        <v>4</v>
      </c>
      <c r="I38" s="26"/>
    </row>
    <row r="39" spans="2:8" ht="16.5" customHeight="1">
      <c r="B39" s="51" t="s">
        <v>322</v>
      </c>
      <c r="C39" s="51"/>
      <c r="D39" s="51"/>
      <c r="E39" s="51"/>
      <c r="F39" s="51"/>
      <c r="G39" s="51"/>
      <c r="H39" s="51"/>
    </row>
    <row r="40" spans="2:9" ht="16.5" customHeight="1">
      <c r="B40" s="27" t="s">
        <v>273</v>
      </c>
      <c r="C40" s="48" t="s">
        <v>274</v>
      </c>
      <c r="D40" s="48"/>
      <c r="E40" s="27" t="s">
        <v>275</v>
      </c>
      <c r="F40" s="27" t="s">
        <v>276</v>
      </c>
      <c r="G40" s="27" t="s">
        <v>277</v>
      </c>
      <c r="H40" s="27" t="s">
        <v>278</v>
      </c>
      <c r="I40" s="27" t="s">
        <v>279</v>
      </c>
    </row>
    <row r="41" spans="2:9" ht="22.5" customHeight="1">
      <c r="B41" s="47" t="s">
        <v>323</v>
      </c>
      <c r="C41" s="47" t="s">
        <v>936</v>
      </c>
      <c r="D41" s="47"/>
      <c r="E41" s="26" t="s">
        <v>937</v>
      </c>
      <c r="F41" s="26"/>
      <c r="G41" s="27">
        <v>2</v>
      </c>
      <c r="H41" s="27">
        <v>2</v>
      </c>
      <c r="I41" s="26"/>
    </row>
    <row r="42" spans="2:9" ht="16.5" customHeight="1">
      <c r="B42" s="47"/>
      <c r="C42" s="47" t="s">
        <v>938</v>
      </c>
      <c r="D42" s="47"/>
      <c r="E42" s="26" t="s">
        <v>424</v>
      </c>
      <c r="F42" s="26"/>
      <c r="G42" s="27">
        <v>2</v>
      </c>
      <c r="H42" s="27">
        <v>2</v>
      </c>
      <c r="I42" s="26"/>
    </row>
    <row r="43" spans="2:9" ht="16.5" customHeight="1">
      <c r="B43" s="47"/>
      <c r="C43" s="47" t="s">
        <v>939</v>
      </c>
      <c r="D43" s="47"/>
      <c r="E43" s="26" t="s">
        <v>338</v>
      </c>
      <c r="F43" s="26"/>
      <c r="G43" s="27">
        <v>4</v>
      </c>
      <c r="H43" s="27">
        <v>4</v>
      </c>
      <c r="I43" s="26"/>
    </row>
    <row r="44" spans="2:9" ht="22.5" customHeight="1">
      <c r="B44" s="47"/>
      <c r="C44" s="47" t="s">
        <v>940</v>
      </c>
      <c r="D44" s="47"/>
      <c r="E44" s="26" t="s">
        <v>338</v>
      </c>
      <c r="F44" s="26"/>
      <c r="G44" s="27">
        <v>4</v>
      </c>
      <c r="H44" s="27">
        <v>4</v>
      </c>
      <c r="I44" s="26"/>
    </row>
    <row r="45" spans="2:9" ht="22.5" customHeight="1">
      <c r="B45" s="47" t="s">
        <v>330</v>
      </c>
      <c r="C45" s="47" t="s">
        <v>941</v>
      </c>
      <c r="D45" s="47"/>
      <c r="E45" s="26" t="s">
        <v>942</v>
      </c>
      <c r="F45" s="26"/>
      <c r="G45" s="27">
        <v>5</v>
      </c>
      <c r="H45" s="27">
        <v>5</v>
      </c>
      <c r="I45" s="26"/>
    </row>
    <row r="46" spans="2:9" ht="22.5" customHeight="1">
      <c r="B46" s="47"/>
      <c r="C46" s="47" t="s">
        <v>943</v>
      </c>
      <c r="D46" s="47"/>
      <c r="E46" s="26" t="s">
        <v>437</v>
      </c>
      <c r="F46" s="26"/>
      <c r="G46" s="27">
        <v>4</v>
      </c>
      <c r="H46" s="27">
        <v>4</v>
      </c>
      <c r="I46" s="26"/>
    </row>
    <row r="47" spans="2:9" ht="16.5" customHeight="1">
      <c r="B47" s="47"/>
      <c r="C47" s="47" t="s">
        <v>944</v>
      </c>
      <c r="D47" s="47"/>
      <c r="E47" s="26" t="s">
        <v>945</v>
      </c>
      <c r="F47" s="26"/>
      <c r="G47" s="27">
        <v>2</v>
      </c>
      <c r="H47" s="27">
        <v>2</v>
      </c>
      <c r="I47" s="26"/>
    </row>
    <row r="48" spans="2:9" ht="16.5" customHeight="1">
      <c r="B48" s="47"/>
      <c r="C48" s="47" t="s">
        <v>946</v>
      </c>
      <c r="D48" s="47"/>
      <c r="E48" s="26" t="s">
        <v>424</v>
      </c>
      <c r="F48" s="26"/>
      <c r="G48" s="27">
        <v>2</v>
      </c>
      <c r="H48" s="27">
        <v>2</v>
      </c>
      <c r="I48" s="26"/>
    </row>
    <row r="49" spans="2:9" ht="16.5" customHeight="1">
      <c r="B49" s="47" t="s">
        <v>341</v>
      </c>
      <c r="C49" s="47" t="s">
        <v>947</v>
      </c>
      <c r="D49" s="47"/>
      <c r="E49" s="26" t="s">
        <v>426</v>
      </c>
      <c r="F49" s="26"/>
      <c r="G49" s="27">
        <v>4</v>
      </c>
      <c r="H49" s="27">
        <v>4</v>
      </c>
      <c r="I49" s="26"/>
    </row>
    <row r="50" spans="2:9" ht="16.5" customHeight="1">
      <c r="B50" s="47"/>
      <c r="C50" s="47" t="s">
        <v>948</v>
      </c>
      <c r="D50" s="47"/>
      <c r="E50" s="26" t="s">
        <v>426</v>
      </c>
      <c r="F50" s="26"/>
      <c r="G50" s="27">
        <v>2</v>
      </c>
      <c r="H50" s="27">
        <v>2</v>
      </c>
      <c r="I50" s="26"/>
    </row>
    <row r="51" spans="2:9" ht="16.5" customHeight="1">
      <c r="B51" s="47" t="s">
        <v>343</v>
      </c>
      <c r="C51" s="47" t="s">
        <v>949</v>
      </c>
      <c r="D51" s="47"/>
      <c r="E51" s="26" t="s">
        <v>431</v>
      </c>
      <c r="F51" s="26"/>
      <c r="G51" s="27">
        <v>2</v>
      </c>
      <c r="H51" s="27">
        <v>2</v>
      </c>
      <c r="I51" s="26"/>
    </row>
    <row r="52" spans="2:9" ht="16.5" customHeight="1">
      <c r="B52" s="47"/>
      <c r="C52" s="47" t="s">
        <v>950</v>
      </c>
      <c r="D52" s="47"/>
      <c r="E52" s="26" t="s">
        <v>338</v>
      </c>
      <c r="F52" s="26"/>
      <c r="G52" s="27">
        <v>2</v>
      </c>
      <c r="H52" s="27">
        <v>2</v>
      </c>
      <c r="I52" s="26"/>
    </row>
    <row r="53" spans="2:8" ht="16.5" customHeight="1">
      <c r="B53" s="51" t="s">
        <v>345</v>
      </c>
      <c r="C53" s="51"/>
      <c r="D53" s="51"/>
      <c r="E53" s="51"/>
      <c r="F53" s="51"/>
      <c r="G53" s="51"/>
      <c r="H53" s="51"/>
    </row>
    <row r="54" spans="2:9" ht="16.5" customHeight="1">
      <c r="B54" s="30" t="s">
        <v>273</v>
      </c>
      <c r="C54" s="52" t="s">
        <v>274</v>
      </c>
      <c r="D54" s="52"/>
      <c r="E54" s="30" t="s">
        <v>275</v>
      </c>
      <c r="F54" s="30" t="s">
        <v>276</v>
      </c>
      <c r="G54" s="30" t="s">
        <v>277</v>
      </c>
      <c r="H54" s="30" t="s">
        <v>278</v>
      </c>
      <c r="I54" s="30" t="s">
        <v>279</v>
      </c>
    </row>
    <row r="55" spans="2:9" ht="14.25" customHeight="1">
      <c r="B55" s="26" t="s">
        <v>346</v>
      </c>
      <c r="C55" s="47" t="s">
        <v>951</v>
      </c>
      <c r="D55" s="47"/>
      <c r="E55" s="26" t="s">
        <v>338</v>
      </c>
      <c r="F55" s="26"/>
      <c r="G55" s="27">
        <v>1</v>
      </c>
      <c r="H55" s="27">
        <v>1</v>
      </c>
      <c r="I55" s="26"/>
    </row>
    <row r="56" spans="2:9" ht="14.25" customHeight="1">
      <c r="B56" s="26" t="s">
        <v>349</v>
      </c>
      <c r="C56" s="47" t="s">
        <v>952</v>
      </c>
      <c r="D56" s="47"/>
      <c r="E56" s="26" t="s">
        <v>953</v>
      </c>
      <c r="F56" s="26"/>
      <c r="G56" s="27">
        <v>1</v>
      </c>
      <c r="H56" s="27">
        <v>1</v>
      </c>
      <c r="I56" s="26"/>
    </row>
    <row r="57" spans="2:9" ht="14.25" customHeight="1">
      <c r="B57" s="47" t="s">
        <v>353</v>
      </c>
      <c r="C57" s="47" t="s">
        <v>954</v>
      </c>
      <c r="D57" s="47"/>
      <c r="E57" s="26" t="s">
        <v>289</v>
      </c>
      <c r="F57" s="26"/>
      <c r="G57" s="27">
        <v>1</v>
      </c>
      <c r="H57" s="27">
        <v>1</v>
      </c>
      <c r="I57" s="26"/>
    </row>
    <row r="58" spans="2:9" ht="22.5" customHeight="1">
      <c r="B58" s="47"/>
      <c r="C58" s="47" t="s">
        <v>441</v>
      </c>
      <c r="D58" s="47"/>
      <c r="E58" s="26" t="s">
        <v>289</v>
      </c>
      <c r="F58" s="26"/>
      <c r="G58" s="27">
        <v>1</v>
      </c>
      <c r="H58" s="27">
        <v>1</v>
      </c>
      <c r="I58" s="26"/>
    </row>
    <row r="59" spans="2:9" ht="14.25" customHeight="1">
      <c r="B59" s="47"/>
      <c r="C59" s="47" t="s">
        <v>955</v>
      </c>
      <c r="D59" s="47"/>
      <c r="E59" s="26" t="s">
        <v>428</v>
      </c>
      <c r="F59" s="26"/>
      <c r="G59" s="27">
        <v>1</v>
      </c>
      <c r="H59" s="27">
        <v>1</v>
      </c>
      <c r="I59" s="26"/>
    </row>
    <row r="60" spans="2:9" ht="14.25" customHeight="1">
      <c r="B60" s="47" t="s">
        <v>356</v>
      </c>
      <c r="C60" s="47" t="s">
        <v>819</v>
      </c>
      <c r="D60" s="47"/>
      <c r="E60" s="26" t="s">
        <v>282</v>
      </c>
      <c r="F60" s="26"/>
      <c r="G60" s="27">
        <v>1</v>
      </c>
      <c r="H60" s="27">
        <v>1</v>
      </c>
      <c r="I60" s="26"/>
    </row>
    <row r="61" spans="2:9" ht="14.25" customHeight="1">
      <c r="B61" s="47"/>
      <c r="C61" s="47" t="s">
        <v>767</v>
      </c>
      <c r="D61" s="47"/>
      <c r="E61" s="26" t="s">
        <v>289</v>
      </c>
      <c r="F61" s="26"/>
      <c r="G61" s="27">
        <v>1</v>
      </c>
      <c r="H61" s="27">
        <v>1</v>
      </c>
      <c r="I61" s="26"/>
    </row>
    <row r="62" spans="2:9" ht="14.25" customHeight="1">
      <c r="B62" s="47"/>
      <c r="C62" s="47" t="s">
        <v>358</v>
      </c>
      <c r="D62" s="47"/>
      <c r="E62" s="26" t="s">
        <v>289</v>
      </c>
      <c r="F62" s="26"/>
      <c r="G62" s="27">
        <v>1</v>
      </c>
      <c r="H62" s="27">
        <v>1</v>
      </c>
      <c r="I62" s="26"/>
    </row>
    <row r="63" spans="2:9" ht="14.25" customHeight="1">
      <c r="B63" s="47" t="s">
        <v>359</v>
      </c>
      <c r="C63" s="47" t="s">
        <v>360</v>
      </c>
      <c r="D63" s="47"/>
      <c r="E63" s="26" t="s">
        <v>361</v>
      </c>
      <c r="F63" s="26"/>
      <c r="G63" s="27">
        <v>1</v>
      </c>
      <c r="H63" s="27">
        <v>1</v>
      </c>
      <c r="I63" s="26"/>
    </row>
    <row r="64" spans="2:9" ht="14.25" customHeight="1">
      <c r="B64" s="47"/>
      <c r="C64" s="47" t="s">
        <v>870</v>
      </c>
      <c r="D64" s="47"/>
      <c r="E64" s="26" t="s">
        <v>812</v>
      </c>
      <c r="F64" s="26"/>
      <c r="G64" s="27">
        <v>1</v>
      </c>
      <c r="H64" s="27">
        <v>1</v>
      </c>
      <c r="I64" s="26"/>
    </row>
    <row r="65" spans="2:9" ht="18" customHeight="1">
      <c r="B65" s="51" t="s">
        <v>362</v>
      </c>
      <c r="C65" s="51"/>
      <c r="D65" s="51"/>
      <c r="E65" s="51"/>
      <c r="F65" s="51"/>
      <c r="G65" s="51"/>
      <c r="H65" s="51"/>
      <c r="I65" s="51"/>
    </row>
    <row r="66" spans="2:9" ht="22.5" customHeight="1">
      <c r="B66" s="26" t="s">
        <v>363</v>
      </c>
      <c r="C66" s="27" t="s">
        <v>364</v>
      </c>
      <c r="D66" s="27" t="s">
        <v>365</v>
      </c>
      <c r="E66" s="27" t="s">
        <v>366</v>
      </c>
      <c r="F66" s="27" t="s">
        <v>367</v>
      </c>
      <c r="G66" s="27" t="s">
        <v>368</v>
      </c>
      <c r="H66" s="27" t="s">
        <v>299</v>
      </c>
      <c r="I66" s="27" t="s">
        <v>369</v>
      </c>
    </row>
    <row r="67" spans="2:9" ht="22.5" customHeight="1">
      <c r="B67" s="26" t="s">
        <v>215</v>
      </c>
      <c r="C67" s="26" t="s">
        <v>914</v>
      </c>
      <c r="D67" s="26" t="s">
        <v>914</v>
      </c>
      <c r="E67" s="28">
        <v>2585500</v>
      </c>
      <c r="F67" s="28"/>
      <c r="G67" s="26"/>
      <c r="H67" s="27"/>
      <c r="I67" s="26"/>
    </row>
  </sheetData>
  <sheetProtection/>
  <mergeCells count="93">
    <mergeCell ref="B63:B64"/>
    <mergeCell ref="C63:D63"/>
    <mergeCell ref="C64:D64"/>
    <mergeCell ref="B65:I65"/>
    <mergeCell ref="C56:D56"/>
    <mergeCell ref="B57:B59"/>
    <mergeCell ref="C57:D57"/>
    <mergeCell ref="C58:D58"/>
    <mergeCell ref="C59:D59"/>
    <mergeCell ref="B60:B62"/>
    <mergeCell ref="C60:D60"/>
    <mergeCell ref="C61:D61"/>
    <mergeCell ref="C62:D62"/>
    <mergeCell ref="B51:B52"/>
    <mergeCell ref="C51:D51"/>
    <mergeCell ref="C52:D52"/>
    <mergeCell ref="B53:H53"/>
    <mergeCell ref="C54:D54"/>
    <mergeCell ref="C55:D55"/>
    <mergeCell ref="B45:B48"/>
    <mergeCell ref="C45:D45"/>
    <mergeCell ref="C46:D46"/>
    <mergeCell ref="C47:D47"/>
    <mergeCell ref="C48:D48"/>
    <mergeCell ref="B49:B50"/>
    <mergeCell ref="C49:D49"/>
    <mergeCell ref="C50:D50"/>
    <mergeCell ref="B39:H39"/>
    <mergeCell ref="C40:D40"/>
    <mergeCell ref="B41:B44"/>
    <mergeCell ref="C41:D41"/>
    <mergeCell ref="C42:D42"/>
    <mergeCell ref="C43:D43"/>
    <mergeCell ref="C44:D44"/>
    <mergeCell ref="B34:B36"/>
    <mergeCell ref="C34:D34"/>
    <mergeCell ref="C35:D35"/>
    <mergeCell ref="C36:D36"/>
    <mergeCell ref="B37:B38"/>
    <mergeCell ref="C37:D37"/>
    <mergeCell ref="C38:D38"/>
    <mergeCell ref="B28:H28"/>
    <mergeCell ref="C29:D29"/>
    <mergeCell ref="B30:B31"/>
    <mergeCell ref="C30:D30"/>
    <mergeCell ref="C31:D31"/>
    <mergeCell ref="B32:B33"/>
    <mergeCell ref="C32:D32"/>
    <mergeCell ref="C33:D33"/>
    <mergeCell ref="B22:B24"/>
    <mergeCell ref="C22:D22"/>
    <mergeCell ref="C23:D23"/>
    <mergeCell ref="C24:D24"/>
    <mergeCell ref="B25:B27"/>
    <mergeCell ref="C25:D25"/>
    <mergeCell ref="C26:D26"/>
    <mergeCell ref="C27:D27"/>
    <mergeCell ref="B16:C16"/>
    <mergeCell ref="D16:I16"/>
    <mergeCell ref="B17:H17"/>
    <mergeCell ref="C18:D18"/>
    <mergeCell ref="B19:B21"/>
    <mergeCell ref="C19:D19"/>
    <mergeCell ref="C20:D20"/>
    <mergeCell ref="C21:D21"/>
    <mergeCell ref="B12:C12"/>
    <mergeCell ref="D12:I12"/>
    <mergeCell ref="B13:C13"/>
    <mergeCell ref="D13:I13"/>
    <mergeCell ref="B14:B15"/>
    <mergeCell ref="D14:I14"/>
    <mergeCell ref="D15:I15"/>
    <mergeCell ref="B8:C8"/>
    <mergeCell ref="D8:E8"/>
    <mergeCell ref="F8:G8"/>
    <mergeCell ref="H8:I8"/>
    <mergeCell ref="B9:B11"/>
    <mergeCell ref="D9:I9"/>
    <mergeCell ref="D10:I10"/>
    <mergeCell ref="D11:I11"/>
    <mergeCell ref="B6:C6"/>
    <mergeCell ref="D6:E6"/>
    <mergeCell ref="F6:G6"/>
    <mergeCell ref="H6:I6"/>
    <mergeCell ref="F7:G7"/>
    <mergeCell ref="H7:I7"/>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1:J58"/>
  <sheetViews>
    <sheetView zoomScalePageLayoutView="0" workbookViewId="0" topLeftCell="A1">
      <selection activeCell="D9" sqref="D9:E9"/>
    </sheetView>
  </sheetViews>
  <sheetFormatPr defaultColWidth="10.28125" defaultRowHeight="12.75"/>
  <cols>
    <col min="1" max="1" width="0.85546875" style="25" customWidth="1"/>
    <col min="2" max="2" width="11.8515625" style="25" customWidth="1"/>
    <col min="3" max="3" width="9.7109375" style="25" customWidth="1"/>
    <col min="4" max="5" width="13.140625" style="25" bestFit="1" customWidth="1"/>
    <col min="6" max="8" width="9.7109375" style="25" customWidth="1"/>
    <col min="9" max="9" width="13.7109375" style="25"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669</v>
      </c>
      <c r="G3" s="47"/>
      <c r="H3" s="26" t="s">
        <v>216</v>
      </c>
      <c r="I3" s="27" t="s">
        <v>621</v>
      </c>
    </row>
    <row r="4" spans="2:9" ht="22.5" customHeight="1">
      <c r="B4" s="48" t="s">
        <v>218</v>
      </c>
      <c r="C4" s="48"/>
      <c r="D4" s="27" t="s">
        <v>219</v>
      </c>
      <c r="E4" s="27" t="s">
        <v>220</v>
      </c>
      <c r="F4" s="48" t="s">
        <v>221</v>
      </c>
      <c r="G4" s="48"/>
      <c r="H4" s="48"/>
      <c r="I4" s="48"/>
    </row>
    <row r="5" spans="2:9" ht="22.5" customHeight="1">
      <c r="B5" s="47" t="s">
        <v>956</v>
      </c>
      <c r="C5" s="47"/>
      <c r="D5" s="28">
        <v>15808700</v>
      </c>
      <c r="E5" s="28">
        <v>15808700</v>
      </c>
      <c r="F5" s="47" t="s">
        <v>957</v>
      </c>
      <c r="G5" s="47"/>
      <c r="H5" s="47"/>
      <c r="I5" s="47"/>
    </row>
    <row r="6" spans="2:9" ht="22.5" customHeight="1">
      <c r="B6" s="47" t="s">
        <v>958</v>
      </c>
      <c r="C6" s="47"/>
      <c r="D6" s="28">
        <v>3500000</v>
      </c>
      <c r="E6" s="28">
        <v>3500000</v>
      </c>
      <c r="F6" s="47" t="s">
        <v>957</v>
      </c>
      <c r="G6" s="47"/>
      <c r="H6" s="47"/>
      <c r="I6" s="47"/>
    </row>
    <row r="7" spans="2:9" ht="22.5" customHeight="1">
      <c r="B7" s="47" t="s">
        <v>245</v>
      </c>
      <c r="C7" s="47"/>
      <c r="D7" s="48" t="s">
        <v>246</v>
      </c>
      <c r="E7" s="48"/>
      <c r="F7" s="47" t="s">
        <v>247</v>
      </c>
      <c r="G7" s="47"/>
      <c r="H7" s="48" t="s">
        <v>248</v>
      </c>
      <c r="I7" s="48"/>
    </row>
    <row r="8" spans="2:9" ht="22.5" customHeight="1">
      <c r="B8" s="26" t="s">
        <v>249</v>
      </c>
      <c r="C8" s="27" t="s">
        <v>959</v>
      </c>
      <c r="D8" s="26" t="s">
        <v>251</v>
      </c>
      <c r="E8" s="27" t="s">
        <v>252</v>
      </c>
      <c r="F8" s="47" t="s">
        <v>253</v>
      </c>
      <c r="G8" s="47"/>
      <c r="H8" s="49">
        <v>19308700</v>
      </c>
      <c r="I8" s="49"/>
    </row>
    <row r="9" spans="2:9" ht="22.5" customHeight="1">
      <c r="B9" s="47" t="s">
        <v>254</v>
      </c>
      <c r="C9" s="47"/>
      <c r="D9" s="49">
        <v>28160000</v>
      </c>
      <c r="E9" s="49"/>
      <c r="F9" s="47" t="s">
        <v>255</v>
      </c>
      <c r="G9" s="47"/>
      <c r="H9" s="49">
        <v>22000000</v>
      </c>
      <c r="I9" s="49"/>
    </row>
    <row r="10" spans="2:9" ht="67.5" customHeight="1">
      <c r="B10" s="47" t="s">
        <v>256</v>
      </c>
      <c r="C10" s="26" t="s">
        <v>257</v>
      </c>
      <c r="D10" s="47" t="s">
        <v>960</v>
      </c>
      <c r="E10" s="47"/>
      <c r="F10" s="47"/>
      <c r="G10" s="47"/>
      <c r="H10" s="47"/>
      <c r="I10" s="47"/>
    </row>
    <row r="11" spans="2:9" ht="33.75" customHeight="1">
      <c r="B11" s="47"/>
      <c r="C11" s="26" t="s">
        <v>259</v>
      </c>
      <c r="D11" s="47" t="s">
        <v>961</v>
      </c>
      <c r="E11" s="47"/>
      <c r="F11" s="47"/>
      <c r="G11" s="47"/>
      <c r="H11" s="47"/>
      <c r="I11" s="47"/>
    </row>
    <row r="12" spans="2:9" ht="22.5" customHeight="1">
      <c r="B12" s="47"/>
      <c r="C12" s="26" t="s">
        <v>261</v>
      </c>
      <c r="D12" s="47" t="s">
        <v>962</v>
      </c>
      <c r="E12" s="47"/>
      <c r="F12" s="47"/>
      <c r="G12" s="47"/>
      <c r="H12" s="47"/>
      <c r="I12" s="47"/>
    </row>
    <row r="13" spans="2:9" ht="12.75" hidden="1">
      <c r="B13" s="50" t="s">
        <v>263</v>
      </c>
      <c r="C13" s="50"/>
      <c r="D13" s="50"/>
      <c r="E13" s="50"/>
      <c r="F13" s="50"/>
      <c r="G13" s="50"/>
      <c r="H13" s="50"/>
      <c r="I13" s="50"/>
    </row>
    <row r="14" spans="2:9" ht="112.5" customHeight="1">
      <c r="B14" s="47" t="s">
        <v>264</v>
      </c>
      <c r="C14" s="47"/>
      <c r="D14" s="47" t="s">
        <v>963</v>
      </c>
      <c r="E14" s="47"/>
      <c r="F14" s="47"/>
      <c r="G14" s="47"/>
      <c r="H14" s="47"/>
      <c r="I14" s="47"/>
    </row>
    <row r="15" spans="2:9" ht="22.5" customHeight="1">
      <c r="B15" s="47" t="s">
        <v>266</v>
      </c>
      <c r="C15" s="26" t="s">
        <v>267</v>
      </c>
      <c r="D15" s="47" t="s">
        <v>964</v>
      </c>
      <c r="E15" s="47"/>
      <c r="F15" s="47"/>
      <c r="G15" s="47"/>
      <c r="H15" s="47"/>
      <c r="I15" s="47"/>
    </row>
    <row r="16" spans="2:9" ht="45" customHeight="1">
      <c r="B16" s="47"/>
      <c r="C16" s="26" t="s">
        <v>269</v>
      </c>
      <c r="D16" s="47" t="s">
        <v>965</v>
      </c>
      <c r="E16" s="47"/>
      <c r="F16" s="47"/>
      <c r="G16" s="47"/>
      <c r="H16" s="47"/>
      <c r="I16" s="47"/>
    </row>
    <row r="17" spans="2:9" ht="12.75" hidden="1">
      <c r="B17" s="50" t="s">
        <v>271</v>
      </c>
      <c r="C17" s="50"/>
      <c r="D17" s="50"/>
      <c r="E17" s="50"/>
      <c r="F17" s="50"/>
      <c r="G17" s="50"/>
      <c r="H17" s="50"/>
      <c r="I17" s="50"/>
    </row>
    <row r="18" spans="2:10" ht="16.5" customHeight="1">
      <c r="B18" s="51" t="s">
        <v>272</v>
      </c>
      <c r="C18" s="51"/>
      <c r="D18" s="51"/>
      <c r="E18" s="51"/>
      <c r="F18" s="51"/>
      <c r="G18" s="51"/>
      <c r="H18" s="51"/>
      <c r="J18" s="29"/>
    </row>
    <row r="19" spans="2:9" ht="16.5" customHeight="1">
      <c r="B19" s="30" t="s">
        <v>273</v>
      </c>
      <c r="C19" s="52" t="s">
        <v>274</v>
      </c>
      <c r="D19" s="52"/>
      <c r="E19" s="30" t="s">
        <v>275</v>
      </c>
      <c r="F19" s="30" t="s">
        <v>276</v>
      </c>
      <c r="G19" s="30" t="s">
        <v>277</v>
      </c>
      <c r="H19" s="30" t="s">
        <v>278</v>
      </c>
      <c r="I19" s="30" t="s">
        <v>279</v>
      </c>
    </row>
    <row r="20" spans="2:9" ht="16.5" customHeight="1">
      <c r="B20" s="47" t="s">
        <v>280</v>
      </c>
      <c r="C20" s="47" t="s">
        <v>281</v>
      </c>
      <c r="D20" s="47"/>
      <c r="E20" s="26" t="s">
        <v>282</v>
      </c>
      <c r="F20" s="26"/>
      <c r="G20" s="27">
        <v>2</v>
      </c>
      <c r="H20" s="27">
        <v>2</v>
      </c>
      <c r="I20" s="26"/>
    </row>
    <row r="21" spans="2:9" ht="45" customHeight="1">
      <c r="B21" s="47"/>
      <c r="C21" s="47" t="s">
        <v>283</v>
      </c>
      <c r="D21" s="47"/>
      <c r="E21" s="26" t="s">
        <v>966</v>
      </c>
      <c r="F21" s="26"/>
      <c r="G21" s="27">
        <v>2</v>
      </c>
      <c r="H21" s="27">
        <v>2</v>
      </c>
      <c r="I21" s="26"/>
    </row>
    <row r="22" spans="2:9" ht="45" customHeight="1">
      <c r="B22" s="47" t="s">
        <v>285</v>
      </c>
      <c r="C22" s="47" t="s">
        <v>739</v>
      </c>
      <c r="D22" s="47"/>
      <c r="E22" s="26" t="s">
        <v>289</v>
      </c>
      <c r="F22" s="26" t="s">
        <v>967</v>
      </c>
      <c r="G22" s="27">
        <v>2</v>
      </c>
      <c r="H22" s="27">
        <v>2</v>
      </c>
      <c r="I22" s="26"/>
    </row>
    <row r="23" spans="2:9" ht="16.5" customHeight="1">
      <c r="B23" s="47"/>
      <c r="C23" s="47" t="s">
        <v>527</v>
      </c>
      <c r="D23" s="47"/>
      <c r="E23" s="26" t="s">
        <v>287</v>
      </c>
      <c r="F23" s="26"/>
      <c r="G23" s="27">
        <v>3</v>
      </c>
      <c r="H23" s="27">
        <v>3</v>
      </c>
      <c r="I23" s="26"/>
    </row>
    <row r="24" spans="2:9" ht="16.5" customHeight="1">
      <c r="B24" s="47"/>
      <c r="C24" s="47" t="s">
        <v>290</v>
      </c>
      <c r="D24" s="47"/>
      <c r="E24" s="26" t="s">
        <v>291</v>
      </c>
      <c r="F24" s="26"/>
      <c r="G24" s="27">
        <v>2</v>
      </c>
      <c r="H24" s="27">
        <v>2</v>
      </c>
      <c r="I24" s="26"/>
    </row>
    <row r="25" spans="2:9" ht="45" customHeight="1">
      <c r="B25" s="47" t="s">
        <v>292</v>
      </c>
      <c r="C25" s="47" t="s">
        <v>293</v>
      </c>
      <c r="D25" s="47"/>
      <c r="E25" s="26" t="s">
        <v>289</v>
      </c>
      <c r="F25" s="26" t="s">
        <v>968</v>
      </c>
      <c r="G25" s="27">
        <v>3</v>
      </c>
      <c r="H25" s="27">
        <v>3</v>
      </c>
      <c r="I25" s="26"/>
    </row>
    <row r="26" spans="2:9" ht="16.5" customHeight="1">
      <c r="B26" s="47"/>
      <c r="C26" s="47" t="s">
        <v>295</v>
      </c>
      <c r="D26" s="47"/>
      <c r="E26" s="26" t="s">
        <v>291</v>
      </c>
      <c r="F26" s="26"/>
      <c r="G26" s="27">
        <v>2</v>
      </c>
      <c r="H26" s="27">
        <v>2</v>
      </c>
      <c r="I26" s="26"/>
    </row>
    <row r="27" spans="2:9" ht="16.5" customHeight="1">
      <c r="B27" s="47"/>
      <c r="C27" s="47" t="s">
        <v>296</v>
      </c>
      <c r="D27" s="47"/>
      <c r="E27" s="26" t="s">
        <v>297</v>
      </c>
      <c r="F27" s="26"/>
      <c r="G27" s="27">
        <v>2</v>
      </c>
      <c r="H27" s="27">
        <v>2</v>
      </c>
      <c r="I27" s="26"/>
    </row>
    <row r="28" spans="2:8" ht="16.5" customHeight="1">
      <c r="B28" s="51" t="s">
        <v>298</v>
      </c>
      <c r="C28" s="51"/>
      <c r="D28" s="51"/>
      <c r="E28" s="51"/>
      <c r="F28" s="51"/>
      <c r="G28" s="51"/>
      <c r="H28" s="51"/>
    </row>
    <row r="29" spans="2:9" ht="16.5" customHeight="1">
      <c r="B29" s="30" t="s">
        <v>273</v>
      </c>
      <c r="C29" s="52" t="s">
        <v>274</v>
      </c>
      <c r="D29" s="52"/>
      <c r="E29" s="30" t="s">
        <v>275</v>
      </c>
      <c r="F29" s="30" t="s">
        <v>276</v>
      </c>
      <c r="G29" s="30" t="s">
        <v>277</v>
      </c>
      <c r="H29" s="30" t="s">
        <v>278</v>
      </c>
      <c r="I29" s="30" t="s">
        <v>279</v>
      </c>
    </row>
    <row r="30" spans="2:9" ht="22.5" customHeight="1">
      <c r="B30" s="26" t="s">
        <v>299</v>
      </c>
      <c r="C30" s="47" t="s">
        <v>969</v>
      </c>
      <c r="D30" s="47"/>
      <c r="E30" s="26" t="s">
        <v>284</v>
      </c>
      <c r="F30" s="26" t="s">
        <v>970</v>
      </c>
      <c r="G30" s="27">
        <v>5</v>
      </c>
      <c r="H30" s="27">
        <v>5</v>
      </c>
      <c r="I30" s="26"/>
    </row>
    <row r="31" spans="2:9" ht="16.5" customHeight="1">
      <c r="B31" s="47" t="s">
        <v>307</v>
      </c>
      <c r="C31" s="47" t="s">
        <v>971</v>
      </c>
      <c r="D31" s="47"/>
      <c r="E31" s="26" t="s">
        <v>284</v>
      </c>
      <c r="F31" s="26"/>
      <c r="G31" s="27">
        <v>5</v>
      </c>
      <c r="H31" s="27">
        <v>5</v>
      </c>
      <c r="I31" s="26"/>
    </row>
    <row r="32" spans="2:9" ht="22.5" customHeight="1">
      <c r="B32" s="47"/>
      <c r="C32" s="47" t="s">
        <v>972</v>
      </c>
      <c r="D32" s="47"/>
      <c r="E32" s="26" t="s">
        <v>284</v>
      </c>
      <c r="F32" s="26" t="s">
        <v>970</v>
      </c>
      <c r="G32" s="27">
        <v>5</v>
      </c>
      <c r="H32" s="27">
        <v>5</v>
      </c>
      <c r="I32" s="26"/>
    </row>
    <row r="33" spans="2:9" ht="16.5" customHeight="1">
      <c r="B33" s="47"/>
      <c r="C33" s="47" t="s">
        <v>973</v>
      </c>
      <c r="D33" s="47"/>
      <c r="E33" s="26" t="s">
        <v>334</v>
      </c>
      <c r="F33" s="26"/>
      <c r="G33" s="27">
        <v>5</v>
      </c>
      <c r="H33" s="27">
        <v>5</v>
      </c>
      <c r="I33" s="26"/>
    </row>
    <row r="34" spans="2:9" ht="22.5" customHeight="1">
      <c r="B34" s="47" t="s">
        <v>315</v>
      </c>
      <c r="C34" s="47" t="s">
        <v>974</v>
      </c>
      <c r="D34" s="47"/>
      <c r="E34" s="26" t="s">
        <v>975</v>
      </c>
      <c r="F34" s="26"/>
      <c r="G34" s="27">
        <v>4</v>
      </c>
      <c r="H34" s="27">
        <v>4</v>
      </c>
      <c r="I34" s="26"/>
    </row>
    <row r="35" spans="2:9" ht="22.5" customHeight="1">
      <c r="B35" s="47"/>
      <c r="C35" s="47" t="s">
        <v>976</v>
      </c>
      <c r="D35" s="47"/>
      <c r="E35" s="26" t="s">
        <v>317</v>
      </c>
      <c r="F35" s="26" t="s">
        <v>977</v>
      </c>
      <c r="G35" s="27">
        <v>4</v>
      </c>
      <c r="H35" s="27">
        <v>4</v>
      </c>
      <c r="I35" s="26"/>
    </row>
    <row r="36" spans="2:9" ht="22.5" customHeight="1">
      <c r="B36" s="26" t="s">
        <v>319</v>
      </c>
      <c r="C36" s="47" t="s">
        <v>320</v>
      </c>
      <c r="D36" s="47"/>
      <c r="E36" s="26" t="s">
        <v>321</v>
      </c>
      <c r="F36" s="26"/>
      <c r="G36" s="27">
        <v>4</v>
      </c>
      <c r="H36" s="27">
        <v>4</v>
      </c>
      <c r="I36" s="26"/>
    </row>
    <row r="37" spans="2:8" ht="16.5" customHeight="1">
      <c r="B37" s="51" t="s">
        <v>322</v>
      </c>
      <c r="C37" s="51"/>
      <c r="D37" s="51"/>
      <c r="E37" s="51"/>
      <c r="F37" s="51"/>
      <c r="G37" s="51"/>
      <c r="H37" s="51"/>
    </row>
    <row r="38" spans="2:9" ht="16.5" customHeight="1">
      <c r="B38" s="27" t="s">
        <v>273</v>
      </c>
      <c r="C38" s="48" t="s">
        <v>274</v>
      </c>
      <c r="D38" s="48"/>
      <c r="E38" s="27" t="s">
        <v>275</v>
      </c>
      <c r="F38" s="27" t="s">
        <v>276</v>
      </c>
      <c r="G38" s="27" t="s">
        <v>277</v>
      </c>
      <c r="H38" s="27" t="s">
        <v>278</v>
      </c>
      <c r="I38" s="27" t="s">
        <v>279</v>
      </c>
    </row>
    <row r="39" spans="2:9" ht="22.5" customHeight="1">
      <c r="B39" s="26" t="s">
        <v>323</v>
      </c>
      <c r="C39" s="47" t="s">
        <v>809</v>
      </c>
      <c r="D39" s="47"/>
      <c r="E39" s="26" t="s">
        <v>321</v>
      </c>
      <c r="F39" s="26"/>
      <c r="G39" s="27">
        <v>4</v>
      </c>
      <c r="H39" s="27">
        <v>4</v>
      </c>
      <c r="I39" s="26"/>
    </row>
    <row r="40" spans="2:9" ht="16.5" customHeight="1">
      <c r="B40" s="47" t="s">
        <v>330</v>
      </c>
      <c r="C40" s="47" t="s">
        <v>811</v>
      </c>
      <c r="D40" s="47"/>
      <c r="E40" s="26" t="s">
        <v>812</v>
      </c>
      <c r="F40" s="26"/>
      <c r="G40" s="27">
        <v>5</v>
      </c>
      <c r="H40" s="27">
        <v>5</v>
      </c>
      <c r="I40" s="26"/>
    </row>
    <row r="41" spans="2:9" ht="16.5" customHeight="1">
      <c r="B41" s="47"/>
      <c r="C41" s="47" t="s">
        <v>978</v>
      </c>
      <c r="D41" s="47"/>
      <c r="E41" s="26" t="s">
        <v>979</v>
      </c>
      <c r="F41" s="26"/>
      <c r="G41" s="27">
        <v>5</v>
      </c>
      <c r="H41" s="27">
        <v>5</v>
      </c>
      <c r="I41" s="26"/>
    </row>
    <row r="42" spans="2:9" ht="16.5" customHeight="1">
      <c r="B42" s="47"/>
      <c r="C42" s="47" t="s">
        <v>980</v>
      </c>
      <c r="D42" s="47"/>
      <c r="E42" s="26" t="s">
        <v>981</v>
      </c>
      <c r="F42" s="26"/>
      <c r="G42" s="27">
        <v>5</v>
      </c>
      <c r="H42" s="27">
        <v>5</v>
      </c>
      <c r="I42" s="26"/>
    </row>
    <row r="43" spans="2:9" ht="16.5" customHeight="1">
      <c r="B43" s="47" t="s">
        <v>341</v>
      </c>
      <c r="C43" s="47" t="s">
        <v>982</v>
      </c>
      <c r="D43" s="47"/>
      <c r="E43" s="26" t="s">
        <v>334</v>
      </c>
      <c r="F43" s="26"/>
      <c r="G43" s="27">
        <v>5</v>
      </c>
      <c r="H43" s="27">
        <v>5</v>
      </c>
      <c r="I43" s="26"/>
    </row>
    <row r="44" spans="2:9" ht="22.5" customHeight="1">
      <c r="B44" s="47"/>
      <c r="C44" s="47" t="s">
        <v>983</v>
      </c>
      <c r="D44" s="47"/>
      <c r="E44" s="26" t="s">
        <v>426</v>
      </c>
      <c r="F44" s="26" t="s">
        <v>984</v>
      </c>
      <c r="G44" s="27">
        <v>5</v>
      </c>
      <c r="H44" s="27">
        <v>5</v>
      </c>
      <c r="I44" s="26"/>
    </row>
    <row r="45" spans="2:9" ht="16.5" customHeight="1">
      <c r="B45" s="26" t="s">
        <v>343</v>
      </c>
      <c r="C45" s="47" t="s">
        <v>985</v>
      </c>
      <c r="D45" s="47"/>
      <c r="E45" s="26" t="s">
        <v>986</v>
      </c>
      <c r="F45" s="26"/>
      <c r="G45" s="27">
        <v>5</v>
      </c>
      <c r="H45" s="27">
        <v>5</v>
      </c>
      <c r="I45" s="26"/>
    </row>
    <row r="46" spans="2:8" ht="16.5" customHeight="1">
      <c r="B46" s="51" t="s">
        <v>345</v>
      </c>
      <c r="C46" s="51"/>
      <c r="D46" s="51"/>
      <c r="E46" s="51"/>
      <c r="F46" s="51"/>
      <c r="G46" s="51"/>
      <c r="H46" s="51"/>
    </row>
    <row r="47" spans="2:9" ht="16.5" customHeight="1">
      <c r="B47" s="30" t="s">
        <v>273</v>
      </c>
      <c r="C47" s="52" t="s">
        <v>274</v>
      </c>
      <c r="D47" s="52"/>
      <c r="E47" s="30" t="s">
        <v>275</v>
      </c>
      <c r="F47" s="30" t="s">
        <v>276</v>
      </c>
      <c r="G47" s="30" t="s">
        <v>277</v>
      </c>
      <c r="H47" s="30" t="s">
        <v>278</v>
      </c>
      <c r="I47" s="30" t="s">
        <v>279</v>
      </c>
    </row>
    <row r="48" spans="2:9" ht="22.5" customHeight="1">
      <c r="B48" s="47" t="s">
        <v>349</v>
      </c>
      <c r="C48" s="47" t="s">
        <v>987</v>
      </c>
      <c r="D48" s="47"/>
      <c r="E48" s="26" t="s">
        <v>555</v>
      </c>
      <c r="F48" s="26" t="s">
        <v>988</v>
      </c>
      <c r="G48" s="27">
        <v>3</v>
      </c>
      <c r="H48" s="27">
        <v>3</v>
      </c>
      <c r="I48" s="26"/>
    </row>
    <row r="49" spans="2:9" ht="14.25" customHeight="1">
      <c r="B49" s="47"/>
      <c r="C49" s="47" t="s">
        <v>989</v>
      </c>
      <c r="D49" s="47"/>
      <c r="E49" s="26" t="s">
        <v>555</v>
      </c>
      <c r="F49" s="26"/>
      <c r="G49" s="27">
        <v>3</v>
      </c>
      <c r="H49" s="27">
        <v>3</v>
      </c>
      <c r="I49" s="26"/>
    </row>
    <row r="50" spans="2:9" ht="14.25" customHeight="1">
      <c r="B50" s="47" t="s">
        <v>353</v>
      </c>
      <c r="C50" s="47" t="s">
        <v>990</v>
      </c>
      <c r="D50" s="47"/>
      <c r="E50" s="26" t="s">
        <v>289</v>
      </c>
      <c r="F50" s="26"/>
      <c r="G50" s="27">
        <v>2</v>
      </c>
      <c r="H50" s="27">
        <v>2</v>
      </c>
      <c r="I50" s="26"/>
    </row>
    <row r="51" spans="2:9" ht="22.5" customHeight="1">
      <c r="B51" s="47"/>
      <c r="C51" s="47" t="s">
        <v>991</v>
      </c>
      <c r="D51" s="47"/>
      <c r="E51" s="26" t="s">
        <v>289</v>
      </c>
      <c r="F51" s="26" t="s">
        <v>992</v>
      </c>
      <c r="G51" s="27">
        <v>2</v>
      </c>
      <c r="H51" s="27">
        <v>2</v>
      </c>
      <c r="I51" s="26"/>
    </row>
    <row r="52" spans="2:9" ht="14.25" customHeight="1">
      <c r="B52" s="47"/>
      <c r="C52" s="47" t="s">
        <v>993</v>
      </c>
      <c r="D52" s="47"/>
      <c r="E52" s="26" t="s">
        <v>437</v>
      </c>
      <c r="F52" s="26"/>
      <c r="G52" s="27">
        <v>2</v>
      </c>
      <c r="H52" s="27">
        <v>2</v>
      </c>
      <c r="I52" s="26"/>
    </row>
    <row r="53" spans="2:9" ht="14.25" customHeight="1">
      <c r="B53" s="47"/>
      <c r="C53" s="47" t="s">
        <v>347</v>
      </c>
      <c r="D53" s="47"/>
      <c r="E53" s="26" t="s">
        <v>994</v>
      </c>
      <c r="F53" s="26"/>
      <c r="G53" s="27">
        <v>2</v>
      </c>
      <c r="H53" s="27">
        <v>2</v>
      </c>
      <c r="I53" s="26"/>
    </row>
    <row r="54" spans="2:9" ht="14.25" customHeight="1">
      <c r="B54" s="26" t="s">
        <v>359</v>
      </c>
      <c r="C54" s="47" t="s">
        <v>360</v>
      </c>
      <c r="D54" s="47"/>
      <c r="E54" s="26" t="s">
        <v>361</v>
      </c>
      <c r="F54" s="26"/>
      <c r="G54" s="27">
        <v>2</v>
      </c>
      <c r="H54" s="27">
        <v>2</v>
      </c>
      <c r="I54" s="26"/>
    </row>
    <row r="55" spans="2:9" ht="18" customHeight="1">
      <c r="B55" s="51" t="s">
        <v>362</v>
      </c>
      <c r="C55" s="51"/>
      <c r="D55" s="51"/>
      <c r="E55" s="51"/>
      <c r="F55" s="51"/>
      <c r="G55" s="51"/>
      <c r="H55" s="51"/>
      <c r="I55" s="51"/>
    </row>
    <row r="56" spans="2:9" ht="22.5" customHeight="1">
      <c r="B56" s="26" t="s">
        <v>363</v>
      </c>
      <c r="C56" s="27" t="s">
        <v>364</v>
      </c>
      <c r="D56" s="27" t="s">
        <v>365</v>
      </c>
      <c r="E56" s="27" t="s">
        <v>366</v>
      </c>
      <c r="F56" s="27" t="s">
        <v>367</v>
      </c>
      <c r="G56" s="27" t="s">
        <v>368</v>
      </c>
      <c r="H56" s="27" t="s">
        <v>299</v>
      </c>
      <c r="I56" s="27" t="s">
        <v>369</v>
      </c>
    </row>
    <row r="57" spans="2:9" ht="33.75" customHeight="1">
      <c r="B57" s="47" t="s">
        <v>669</v>
      </c>
      <c r="C57" s="26" t="s">
        <v>956</v>
      </c>
      <c r="D57" s="26" t="s">
        <v>956</v>
      </c>
      <c r="E57" s="28">
        <v>15808700</v>
      </c>
      <c r="F57" s="28"/>
      <c r="G57" s="26"/>
      <c r="H57" s="27"/>
      <c r="I57" s="26"/>
    </row>
    <row r="58" spans="2:9" ht="45" customHeight="1">
      <c r="B58" s="47"/>
      <c r="C58" s="26" t="s">
        <v>958</v>
      </c>
      <c r="D58" s="26" t="s">
        <v>958</v>
      </c>
      <c r="E58" s="28">
        <v>3500000</v>
      </c>
      <c r="F58" s="28"/>
      <c r="G58" s="26"/>
      <c r="H58" s="27"/>
      <c r="I58" s="26"/>
    </row>
  </sheetData>
  <sheetProtection/>
  <mergeCells count="80">
    <mergeCell ref="C54:D54"/>
    <mergeCell ref="B55:I55"/>
    <mergeCell ref="B57:B58"/>
    <mergeCell ref="B48:B49"/>
    <mergeCell ref="C48:D48"/>
    <mergeCell ref="C49:D49"/>
    <mergeCell ref="B50:B53"/>
    <mergeCell ref="C50:D50"/>
    <mergeCell ref="C51:D51"/>
    <mergeCell ref="C52:D52"/>
    <mergeCell ref="C53:D53"/>
    <mergeCell ref="B43:B44"/>
    <mergeCell ref="C43:D43"/>
    <mergeCell ref="C44:D44"/>
    <mergeCell ref="C45:D45"/>
    <mergeCell ref="B46:H46"/>
    <mergeCell ref="C47:D47"/>
    <mergeCell ref="C36:D36"/>
    <mergeCell ref="B37:H37"/>
    <mergeCell ref="C38:D38"/>
    <mergeCell ref="C39:D39"/>
    <mergeCell ref="B40:B42"/>
    <mergeCell ref="C40:D40"/>
    <mergeCell ref="C41:D41"/>
    <mergeCell ref="C42:D42"/>
    <mergeCell ref="C30:D30"/>
    <mergeCell ref="B31:B33"/>
    <mergeCell ref="C31:D31"/>
    <mergeCell ref="C32:D32"/>
    <mergeCell ref="C33:D33"/>
    <mergeCell ref="B34:B35"/>
    <mergeCell ref="C34:D34"/>
    <mergeCell ref="C35:D35"/>
    <mergeCell ref="B25:B27"/>
    <mergeCell ref="C25:D25"/>
    <mergeCell ref="C26:D26"/>
    <mergeCell ref="C27:D27"/>
    <mergeCell ref="B28:H28"/>
    <mergeCell ref="C29:D29"/>
    <mergeCell ref="B18:H18"/>
    <mergeCell ref="C19:D19"/>
    <mergeCell ref="B20:B21"/>
    <mergeCell ref="C20:D20"/>
    <mergeCell ref="C21:D21"/>
    <mergeCell ref="B22:B24"/>
    <mergeCell ref="C22:D22"/>
    <mergeCell ref="C23:D23"/>
    <mergeCell ref="C24:D24"/>
    <mergeCell ref="B14:C14"/>
    <mergeCell ref="D14:I14"/>
    <mergeCell ref="B15:B16"/>
    <mergeCell ref="D15:I15"/>
    <mergeCell ref="D16:I16"/>
    <mergeCell ref="B17:C17"/>
    <mergeCell ref="D17:I17"/>
    <mergeCell ref="B10:B12"/>
    <mergeCell ref="D10:I10"/>
    <mergeCell ref="D11:I11"/>
    <mergeCell ref="D12:I12"/>
    <mergeCell ref="B13:C13"/>
    <mergeCell ref="D13:I13"/>
    <mergeCell ref="F8:G8"/>
    <mergeCell ref="H8:I8"/>
    <mergeCell ref="B9:C9"/>
    <mergeCell ref="D9:E9"/>
    <mergeCell ref="F9:G9"/>
    <mergeCell ref="H9:I9"/>
    <mergeCell ref="B6:C6"/>
    <mergeCell ref="F6:I6"/>
    <mergeCell ref="B7:C7"/>
    <mergeCell ref="D7:E7"/>
    <mergeCell ref="F7:G7"/>
    <mergeCell ref="H7:I7"/>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J59"/>
  <sheetViews>
    <sheetView zoomScalePageLayoutView="0" workbookViewId="0" topLeftCell="A1">
      <selection activeCell="N14" sqref="N14"/>
    </sheetView>
  </sheetViews>
  <sheetFormatPr defaultColWidth="10.28125" defaultRowHeight="12.75"/>
  <cols>
    <col min="1" max="1" width="0.85546875" style="25" customWidth="1"/>
    <col min="2" max="2" width="11.8515625" style="25" customWidth="1"/>
    <col min="3" max="3" width="9.7109375" style="25" customWidth="1"/>
    <col min="4" max="5" width="12.28125" style="25" bestFit="1" customWidth="1"/>
    <col min="6" max="8" width="9.7109375" style="25" customWidth="1"/>
    <col min="9" max="9" width="13.7109375" style="25" customWidth="1"/>
    <col min="10" max="10" width="1.1484375" style="25" customWidth="1"/>
    <col min="11" max="16384" width="10.28125" style="25" customWidth="1"/>
  </cols>
  <sheetData>
    <row r="1" spans="2:9" ht="17.25" customHeight="1">
      <c r="B1" s="46" t="s">
        <v>211</v>
      </c>
      <c r="C1" s="46"/>
      <c r="D1" s="46"/>
      <c r="E1" s="46"/>
      <c r="F1" s="46"/>
      <c r="G1" s="46"/>
      <c r="H1" s="46"/>
      <c r="I1" s="46"/>
    </row>
    <row r="2" ht="6" customHeight="1"/>
    <row r="3" spans="2:9" ht="22.5" customHeight="1">
      <c r="B3" s="26" t="s">
        <v>212</v>
      </c>
      <c r="C3" s="47" t="s">
        <v>213</v>
      </c>
      <c r="D3" s="47"/>
      <c r="E3" s="26" t="s">
        <v>214</v>
      </c>
      <c r="F3" s="47" t="s">
        <v>826</v>
      </c>
      <c r="G3" s="47"/>
      <c r="H3" s="26" t="s">
        <v>216</v>
      </c>
      <c r="I3" s="27" t="s">
        <v>621</v>
      </c>
    </row>
    <row r="4" spans="2:9" ht="22.5" customHeight="1">
      <c r="B4" s="48" t="s">
        <v>218</v>
      </c>
      <c r="C4" s="48"/>
      <c r="D4" s="27" t="s">
        <v>219</v>
      </c>
      <c r="E4" s="27" t="s">
        <v>220</v>
      </c>
      <c r="F4" s="48" t="s">
        <v>221</v>
      </c>
      <c r="G4" s="48"/>
      <c r="H4" s="48"/>
      <c r="I4" s="48"/>
    </row>
    <row r="5" spans="2:9" ht="22.5" customHeight="1">
      <c r="B5" s="47" t="s">
        <v>995</v>
      </c>
      <c r="C5" s="47"/>
      <c r="D5" s="28">
        <v>2662400</v>
      </c>
      <c r="E5" s="28">
        <v>2662400</v>
      </c>
      <c r="F5" s="47" t="s">
        <v>996</v>
      </c>
      <c r="G5" s="47"/>
      <c r="H5" s="47"/>
      <c r="I5" s="47"/>
    </row>
    <row r="6" spans="2:9" ht="22.5" customHeight="1">
      <c r="B6" s="47" t="s">
        <v>997</v>
      </c>
      <c r="C6" s="47"/>
      <c r="D6" s="28">
        <v>130700</v>
      </c>
      <c r="E6" s="28">
        <v>130700</v>
      </c>
      <c r="F6" s="47" t="s">
        <v>996</v>
      </c>
      <c r="G6" s="47"/>
      <c r="H6" s="47"/>
      <c r="I6" s="47"/>
    </row>
    <row r="7" spans="2:9" ht="22.5" customHeight="1">
      <c r="B7" s="47" t="s">
        <v>245</v>
      </c>
      <c r="C7" s="47"/>
      <c r="D7" s="48" t="s">
        <v>246</v>
      </c>
      <c r="E7" s="48"/>
      <c r="F7" s="47" t="s">
        <v>247</v>
      </c>
      <c r="G7" s="47"/>
      <c r="H7" s="48" t="s">
        <v>248</v>
      </c>
      <c r="I7" s="48"/>
    </row>
    <row r="8" spans="2:9" ht="22.5" customHeight="1">
      <c r="B8" s="26" t="s">
        <v>249</v>
      </c>
      <c r="C8" s="27" t="s">
        <v>998</v>
      </c>
      <c r="D8" s="26" t="s">
        <v>251</v>
      </c>
      <c r="E8" s="27" t="s">
        <v>252</v>
      </c>
      <c r="F8" s="47" t="s">
        <v>253</v>
      </c>
      <c r="G8" s="47"/>
      <c r="H8" s="49">
        <v>2793100</v>
      </c>
      <c r="I8" s="49"/>
    </row>
    <row r="9" spans="2:9" ht="22.5" customHeight="1">
      <c r="B9" s="47" t="s">
        <v>254</v>
      </c>
      <c r="C9" s="47"/>
      <c r="D9" s="49">
        <v>3354000</v>
      </c>
      <c r="E9" s="49"/>
      <c r="F9" s="47" t="s">
        <v>255</v>
      </c>
      <c r="G9" s="47"/>
      <c r="H9" s="49">
        <v>560900</v>
      </c>
      <c r="I9" s="49"/>
    </row>
    <row r="10" spans="2:9" ht="22.5" customHeight="1">
      <c r="B10" s="47" t="s">
        <v>256</v>
      </c>
      <c r="C10" s="26" t="s">
        <v>257</v>
      </c>
      <c r="D10" s="47" t="s">
        <v>999</v>
      </c>
      <c r="E10" s="47"/>
      <c r="F10" s="47"/>
      <c r="G10" s="47"/>
      <c r="H10" s="47"/>
      <c r="I10" s="47"/>
    </row>
    <row r="11" spans="2:9" ht="22.5" customHeight="1">
      <c r="B11" s="47"/>
      <c r="C11" s="26" t="s">
        <v>259</v>
      </c>
      <c r="D11" s="47" t="s">
        <v>1000</v>
      </c>
      <c r="E11" s="47"/>
      <c r="F11" s="47"/>
      <c r="G11" s="47"/>
      <c r="H11" s="47"/>
      <c r="I11" s="47"/>
    </row>
    <row r="12" spans="2:9" ht="56.25" customHeight="1">
      <c r="B12" s="47"/>
      <c r="C12" s="26" t="s">
        <v>261</v>
      </c>
      <c r="D12" s="47" t="s">
        <v>1001</v>
      </c>
      <c r="E12" s="47"/>
      <c r="F12" s="47"/>
      <c r="G12" s="47"/>
      <c r="H12" s="47"/>
      <c r="I12" s="47"/>
    </row>
    <row r="13" spans="2:9" ht="12.75" hidden="1">
      <c r="B13" s="50" t="s">
        <v>263</v>
      </c>
      <c r="C13" s="50"/>
      <c r="D13" s="50"/>
      <c r="E13" s="50"/>
      <c r="F13" s="50"/>
      <c r="G13" s="50"/>
      <c r="H13" s="50"/>
      <c r="I13" s="50"/>
    </row>
    <row r="14" spans="2:9" ht="225" customHeight="1">
      <c r="B14" s="47" t="s">
        <v>264</v>
      </c>
      <c r="C14" s="47"/>
      <c r="D14" s="47" t="s">
        <v>1002</v>
      </c>
      <c r="E14" s="47"/>
      <c r="F14" s="47"/>
      <c r="G14" s="47"/>
      <c r="H14" s="47"/>
      <c r="I14" s="47"/>
    </row>
    <row r="15" spans="2:9" ht="22.5" customHeight="1">
      <c r="B15" s="47" t="s">
        <v>266</v>
      </c>
      <c r="C15" s="26" t="s">
        <v>267</v>
      </c>
      <c r="D15" s="47" t="s">
        <v>1003</v>
      </c>
      <c r="E15" s="47"/>
      <c r="F15" s="47"/>
      <c r="G15" s="47"/>
      <c r="H15" s="47"/>
      <c r="I15" s="47"/>
    </row>
    <row r="16" spans="2:9" ht="33.75" customHeight="1">
      <c r="B16" s="47"/>
      <c r="C16" s="26" t="s">
        <v>269</v>
      </c>
      <c r="D16" s="47" t="s">
        <v>1004</v>
      </c>
      <c r="E16" s="47"/>
      <c r="F16" s="47"/>
      <c r="G16" s="47"/>
      <c r="H16" s="47"/>
      <c r="I16" s="47"/>
    </row>
    <row r="17" spans="2:9" ht="12.75" hidden="1">
      <c r="B17" s="50" t="s">
        <v>271</v>
      </c>
      <c r="C17" s="50"/>
      <c r="D17" s="50"/>
      <c r="E17" s="50"/>
      <c r="F17" s="50"/>
      <c r="G17" s="50"/>
      <c r="H17" s="50"/>
      <c r="I17" s="50"/>
    </row>
    <row r="18" spans="2:10" ht="16.5" customHeight="1">
      <c r="B18" s="51" t="s">
        <v>272</v>
      </c>
      <c r="C18" s="51"/>
      <c r="D18" s="51"/>
      <c r="E18" s="51"/>
      <c r="F18" s="51"/>
      <c r="G18" s="51"/>
      <c r="H18" s="51"/>
      <c r="J18" s="29"/>
    </row>
    <row r="19" spans="2:9" ht="16.5" customHeight="1">
      <c r="B19" s="30" t="s">
        <v>273</v>
      </c>
      <c r="C19" s="52" t="s">
        <v>274</v>
      </c>
      <c r="D19" s="52"/>
      <c r="E19" s="30" t="s">
        <v>275</v>
      </c>
      <c r="F19" s="30" t="s">
        <v>276</v>
      </c>
      <c r="G19" s="30" t="s">
        <v>277</v>
      </c>
      <c r="H19" s="30" t="s">
        <v>278</v>
      </c>
      <c r="I19" s="30" t="s">
        <v>279</v>
      </c>
    </row>
    <row r="20" spans="2:9" ht="16.5" customHeight="1">
      <c r="B20" s="47" t="s">
        <v>280</v>
      </c>
      <c r="C20" s="47" t="s">
        <v>281</v>
      </c>
      <c r="D20" s="47"/>
      <c r="E20" s="26" t="s">
        <v>282</v>
      </c>
      <c r="F20" s="26"/>
      <c r="G20" s="27">
        <v>2</v>
      </c>
      <c r="H20" s="27">
        <v>2</v>
      </c>
      <c r="I20" s="26"/>
    </row>
    <row r="21" spans="2:9" ht="16.5" customHeight="1">
      <c r="B21" s="47"/>
      <c r="C21" s="47" t="s">
        <v>283</v>
      </c>
      <c r="D21" s="47"/>
      <c r="E21" s="26" t="s">
        <v>284</v>
      </c>
      <c r="F21" s="26"/>
      <c r="G21" s="27">
        <v>3</v>
      </c>
      <c r="H21" s="27">
        <v>3</v>
      </c>
      <c r="I21" s="26"/>
    </row>
    <row r="22" spans="2:9" ht="16.5" customHeight="1">
      <c r="B22" s="47" t="s">
        <v>285</v>
      </c>
      <c r="C22" s="47" t="s">
        <v>286</v>
      </c>
      <c r="D22" s="47"/>
      <c r="E22" s="26" t="s">
        <v>287</v>
      </c>
      <c r="F22" s="26"/>
      <c r="G22" s="27">
        <v>2</v>
      </c>
      <c r="H22" s="27">
        <v>2</v>
      </c>
      <c r="I22" s="26"/>
    </row>
    <row r="23" spans="2:9" ht="16.5" customHeight="1">
      <c r="B23" s="47"/>
      <c r="C23" s="47" t="s">
        <v>1005</v>
      </c>
      <c r="D23" s="47"/>
      <c r="E23" s="26" t="s">
        <v>289</v>
      </c>
      <c r="F23" s="26"/>
      <c r="G23" s="27">
        <v>2</v>
      </c>
      <c r="H23" s="27">
        <v>2</v>
      </c>
      <c r="I23" s="26"/>
    </row>
    <row r="24" spans="2:9" ht="16.5" customHeight="1">
      <c r="B24" s="47"/>
      <c r="C24" s="47" t="s">
        <v>290</v>
      </c>
      <c r="D24" s="47"/>
      <c r="E24" s="26" t="s">
        <v>291</v>
      </c>
      <c r="F24" s="26"/>
      <c r="G24" s="27">
        <v>2</v>
      </c>
      <c r="H24" s="27">
        <v>2</v>
      </c>
      <c r="I24" s="26"/>
    </row>
    <row r="25" spans="2:9" ht="16.5" customHeight="1">
      <c r="B25" s="47" t="s">
        <v>292</v>
      </c>
      <c r="C25" s="47" t="s">
        <v>294</v>
      </c>
      <c r="D25" s="47"/>
      <c r="E25" s="26" t="s">
        <v>297</v>
      </c>
      <c r="F25" s="26"/>
      <c r="G25" s="27">
        <v>2</v>
      </c>
      <c r="H25" s="27">
        <v>2</v>
      </c>
      <c r="I25" s="26"/>
    </row>
    <row r="26" spans="2:9" ht="16.5" customHeight="1">
      <c r="B26" s="47"/>
      <c r="C26" s="47" t="s">
        <v>293</v>
      </c>
      <c r="D26" s="47"/>
      <c r="E26" s="26" t="s">
        <v>289</v>
      </c>
      <c r="F26" s="26"/>
      <c r="G26" s="27">
        <v>3</v>
      </c>
      <c r="H26" s="27">
        <v>3</v>
      </c>
      <c r="I26" s="26"/>
    </row>
    <row r="27" spans="2:9" ht="16.5" customHeight="1">
      <c r="B27" s="47"/>
      <c r="C27" s="47" t="s">
        <v>296</v>
      </c>
      <c r="D27" s="47"/>
      <c r="E27" s="26" t="s">
        <v>297</v>
      </c>
      <c r="F27" s="26"/>
      <c r="G27" s="27">
        <v>2</v>
      </c>
      <c r="H27" s="27">
        <v>2</v>
      </c>
      <c r="I27" s="26"/>
    </row>
    <row r="28" spans="2:9" ht="16.5" customHeight="1">
      <c r="B28" s="47"/>
      <c r="C28" s="47" t="s">
        <v>295</v>
      </c>
      <c r="D28" s="47"/>
      <c r="E28" s="26" t="s">
        <v>291</v>
      </c>
      <c r="F28" s="26"/>
      <c r="G28" s="27">
        <v>2</v>
      </c>
      <c r="H28" s="27">
        <v>2</v>
      </c>
      <c r="I28" s="26"/>
    </row>
    <row r="29" spans="2:8" ht="16.5" customHeight="1">
      <c r="B29" s="51" t="s">
        <v>298</v>
      </c>
      <c r="C29" s="51"/>
      <c r="D29" s="51"/>
      <c r="E29" s="51"/>
      <c r="F29" s="51"/>
      <c r="G29" s="51"/>
      <c r="H29" s="51"/>
    </row>
    <row r="30" spans="2:9" ht="16.5" customHeight="1">
      <c r="B30" s="30" t="s">
        <v>273</v>
      </c>
      <c r="C30" s="52" t="s">
        <v>274</v>
      </c>
      <c r="D30" s="52"/>
      <c r="E30" s="30" t="s">
        <v>275</v>
      </c>
      <c r="F30" s="30" t="s">
        <v>276</v>
      </c>
      <c r="G30" s="30" t="s">
        <v>277</v>
      </c>
      <c r="H30" s="30" t="s">
        <v>278</v>
      </c>
      <c r="I30" s="30" t="s">
        <v>279</v>
      </c>
    </row>
    <row r="31" spans="2:9" ht="16.5" customHeight="1">
      <c r="B31" s="47" t="s">
        <v>299</v>
      </c>
      <c r="C31" s="47" t="s">
        <v>1006</v>
      </c>
      <c r="D31" s="47"/>
      <c r="E31" s="26" t="s">
        <v>284</v>
      </c>
      <c r="F31" s="26"/>
      <c r="G31" s="27">
        <v>5</v>
      </c>
      <c r="H31" s="27">
        <v>5</v>
      </c>
      <c r="I31" s="26"/>
    </row>
    <row r="32" spans="2:9" ht="16.5" customHeight="1">
      <c r="B32" s="47"/>
      <c r="C32" s="47" t="s">
        <v>1007</v>
      </c>
      <c r="D32" s="47"/>
      <c r="E32" s="26" t="s">
        <v>284</v>
      </c>
      <c r="F32" s="26"/>
      <c r="G32" s="27">
        <v>5</v>
      </c>
      <c r="H32" s="27">
        <v>5</v>
      </c>
      <c r="I32" s="26"/>
    </row>
    <row r="33" spans="2:9" ht="22.5" customHeight="1">
      <c r="B33" s="47"/>
      <c r="C33" s="47" t="s">
        <v>1008</v>
      </c>
      <c r="D33" s="47"/>
      <c r="E33" s="26" t="s">
        <v>702</v>
      </c>
      <c r="F33" s="26"/>
      <c r="G33" s="27">
        <v>5</v>
      </c>
      <c r="H33" s="27">
        <v>5</v>
      </c>
      <c r="I33" s="26"/>
    </row>
    <row r="34" spans="2:9" ht="16.5" customHeight="1">
      <c r="B34" s="47" t="s">
        <v>307</v>
      </c>
      <c r="C34" s="47" t="s">
        <v>1009</v>
      </c>
      <c r="D34" s="47"/>
      <c r="E34" s="26" t="s">
        <v>284</v>
      </c>
      <c r="F34" s="26"/>
      <c r="G34" s="27">
        <v>5</v>
      </c>
      <c r="H34" s="27">
        <v>5</v>
      </c>
      <c r="I34" s="26"/>
    </row>
    <row r="35" spans="2:9" ht="16.5" customHeight="1">
      <c r="B35" s="47"/>
      <c r="C35" s="47" t="s">
        <v>1010</v>
      </c>
      <c r="D35" s="47"/>
      <c r="E35" s="26" t="s">
        <v>1011</v>
      </c>
      <c r="F35" s="26"/>
      <c r="G35" s="27">
        <v>5</v>
      </c>
      <c r="H35" s="27">
        <v>5</v>
      </c>
      <c r="I35" s="26"/>
    </row>
    <row r="36" spans="2:9" ht="16.5" customHeight="1">
      <c r="B36" s="47"/>
      <c r="C36" s="47" t="s">
        <v>846</v>
      </c>
      <c r="D36" s="47"/>
      <c r="E36" s="26" t="s">
        <v>284</v>
      </c>
      <c r="F36" s="26"/>
      <c r="G36" s="27">
        <v>5</v>
      </c>
      <c r="H36" s="27">
        <v>5</v>
      </c>
      <c r="I36" s="26"/>
    </row>
    <row r="37" spans="2:9" ht="22.5" customHeight="1">
      <c r="B37" s="47" t="s">
        <v>315</v>
      </c>
      <c r="C37" s="47" t="s">
        <v>1012</v>
      </c>
      <c r="D37" s="47"/>
      <c r="E37" s="26" t="s">
        <v>317</v>
      </c>
      <c r="F37" s="26" t="s">
        <v>1013</v>
      </c>
      <c r="G37" s="27">
        <v>5</v>
      </c>
      <c r="H37" s="27">
        <v>5</v>
      </c>
      <c r="I37" s="26"/>
    </row>
    <row r="38" spans="2:9" ht="16.5" customHeight="1">
      <c r="B38" s="47"/>
      <c r="C38" s="47" t="s">
        <v>542</v>
      </c>
      <c r="D38" s="47"/>
      <c r="E38" s="26" t="s">
        <v>317</v>
      </c>
      <c r="F38" s="26"/>
      <c r="G38" s="27">
        <v>5</v>
      </c>
      <c r="H38" s="27">
        <v>5</v>
      </c>
      <c r="I38" s="26"/>
    </row>
    <row r="39" spans="2:9" ht="22.5" customHeight="1">
      <c r="B39" s="26" t="s">
        <v>319</v>
      </c>
      <c r="C39" s="47" t="s">
        <v>320</v>
      </c>
      <c r="D39" s="47"/>
      <c r="E39" s="26" t="s">
        <v>321</v>
      </c>
      <c r="F39" s="26"/>
      <c r="G39" s="27">
        <v>5</v>
      </c>
      <c r="H39" s="27">
        <v>5</v>
      </c>
      <c r="I39" s="26"/>
    </row>
    <row r="40" spans="2:8" ht="16.5" customHeight="1">
      <c r="B40" s="51" t="s">
        <v>322</v>
      </c>
      <c r="C40" s="51"/>
      <c r="D40" s="51"/>
      <c r="E40" s="51"/>
      <c r="F40" s="51"/>
      <c r="G40" s="51"/>
      <c r="H40" s="51"/>
    </row>
    <row r="41" spans="2:9" ht="16.5" customHeight="1">
      <c r="B41" s="27" t="s">
        <v>273</v>
      </c>
      <c r="C41" s="48" t="s">
        <v>274</v>
      </c>
      <c r="D41" s="48"/>
      <c r="E41" s="27" t="s">
        <v>275</v>
      </c>
      <c r="F41" s="27" t="s">
        <v>276</v>
      </c>
      <c r="G41" s="27" t="s">
        <v>277</v>
      </c>
      <c r="H41" s="27" t="s">
        <v>278</v>
      </c>
      <c r="I41" s="27" t="s">
        <v>279</v>
      </c>
    </row>
    <row r="42" spans="2:9" ht="16.5" customHeight="1">
      <c r="B42" s="47" t="s">
        <v>323</v>
      </c>
      <c r="C42" s="47" t="s">
        <v>1014</v>
      </c>
      <c r="D42" s="47"/>
      <c r="E42" s="26" t="s">
        <v>435</v>
      </c>
      <c r="F42" s="26"/>
      <c r="G42" s="27">
        <v>5</v>
      </c>
      <c r="H42" s="27">
        <v>5</v>
      </c>
      <c r="I42" s="26"/>
    </row>
    <row r="43" spans="2:9" ht="16.5" customHeight="1">
      <c r="B43" s="47"/>
      <c r="C43" s="47" t="s">
        <v>1015</v>
      </c>
      <c r="D43" s="47"/>
      <c r="E43" s="26" t="s">
        <v>424</v>
      </c>
      <c r="F43" s="26"/>
      <c r="G43" s="27">
        <v>5</v>
      </c>
      <c r="H43" s="27">
        <v>5</v>
      </c>
      <c r="I43" s="26"/>
    </row>
    <row r="44" spans="2:9" ht="16.5" customHeight="1">
      <c r="B44" s="26" t="s">
        <v>330</v>
      </c>
      <c r="C44" s="47" t="s">
        <v>1016</v>
      </c>
      <c r="D44" s="47"/>
      <c r="E44" s="26" t="s">
        <v>424</v>
      </c>
      <c r="F44" s="26"/>
      <c r="G44" s="27">
        <v>5</v>
      </c>
      <c r="H44" s="27">
        <v>5</v>
      </c>
      <c r="I44" s="26"/>
    </row>
    <row r="45" spans="2:9" ht="16.5" customHeight="1">
      <c r="B45" s="26" t="s">
        <v>341</v>
      </c>
      <c r="C45" s="47" t="s">
        <v>1017</v>
      </c>
      <c r="D45" s="47"/>
      <c r="E45" s="26" t="s">
        <v>815</v>
      </c>
      <c r="F45" s="26"/>
      <c r="G45" s="27">
        <v>5</v>
      </c>
      <c r="H45" s="27">
        <v>5</v>
      </c>
      <c r="I45" s="26"/>
    </row>
    <row r="46" spans="2:9" ht="16.5" customHeight="1">
      <c r="B46" s="26" t="s">
        <v>343</v>
      </c>
      <c r="C46" s="47" t="s">
        <v>862</v>
      </c>
      <c r="D46" s="47"/>
      <c r="E46" s="26" t="s">
        <v>815</v>
      </c>
      <c r="F46" s="26"/>
      <c r="G46" s="27">
        <v>5</v>
      </c>
      <c r="H46" s="27">
        <v>5</v>
      </c>
      <c r="I46" s="26"/>
    </row>
    <row r="47" spans="2:8" ht="16.5" customHeight="1">
      <c r="B47" s="51" t="s">
        <v>345</v>
      </c>
      <c r="C47" s="51"/>
      <c r="D47" s="51"/>
      <c r="E47" s="51"/>
      <c r="F47" s="51"/>
      <c r="G47" s="51"/>
      <c r="H47" s="51"/>
    </row>
    <row r="48" spans="2:9" ht="16.5" customHeight="1">
      <c r="B48" s="30" t="s">
        <v>273</v>
      </c>
      <c r="C48" s="52" t="s">
        <v>274</v>
      </c>
      <c r="D48" s="52"/>
      <c r="E48" s="30" t="s">
        <v>275</v>
      </c>
      <c r="F48" s="30" t="s">
        <v>276</v>
      </c>
      <c r="G48" s="30" t="s">
        <v>277</v>
      </c>
      <c r="H48" s="30" t="s">
        <v>278</v>
      </c>
      <c r="I48" s="30" t="s">
        <v>279</v>
      </c>
    </row>
    <row r="49" spans="2:9" ht="22.5" customHeight="1">
      <c r="B49" s="26" t="s">
        <v>346</v>
      </c>
      <c r="C49" s="47" t="s">
        <v>1018</v>
      </c>
      <c r="D49" s="47"/>
      <c r="E49" s="26" t="s">
        <v>710</v>
      </c>
      <c r="F49" s="26"/>
      <c r="G49" s="27">
        <v>2</v>
      </c>
      <c r="H49" s="27">
        <v>2</v>
      </c>
      <c r="I49" s="26"/>
    </row>
    <row r="50" spans="2:9" ht="14.25" customHeight="1">
      <c r="B50" s="26" t="s">
        <v>349</v>
      </c>
      <c r="C50" s="47" t="s">
        <v>864</v>
      </c>
      <c r="D50" s="47"/>
      <c r="E50" s="26" t="s">
        <v>704</v>
      </c>
      <c r="F50" s="26"/>
      <c r="G50" s="27">
        <v>1</v>
      </c>
      <c r="H50" s="27">
        <v>1</v>
      </c>
      <c r="I50" s="26"/>
    </row>
    <row r="51" spans="2:9" ht="14.25" customHeight="1">
      <c r="B51" s="47" t="s">
        <v>353</v>
      </c>
      <c r="C51" s="47" t="s">
        <v>865</v>
      </c>
      <c r="D51" s="47"/>
      <c r="E51" s="26" t="s">
        <v>710</v>
      </c>
      <c r="F51" s="26"/>
      <c r="G51" s="27">
        <v>2</v>
      </c>
      <c r="H51" s="27">
        <v>2</v>
      </c>
      <c r="I51" s="26"/>
    </row>
    <row r="52" spans="2:9" ht="14.25" customHeight="1">
      <c r="B52" s="47"/>
      <c r="C52" s="47" t="s">
        <v>1019</v>
      </c>
      <c r="D52" s="47"/>
      <c r="E52" s="26" t="s">
        <v>1020</v>
      </c>
      <c r="F52" s="26"/>
      <c r="G52" s="27">
        <v>1</v>
      </c>
      <c r="H52" s="27">
        <v>1</v>
      </c>
      <c r="I52" s="26"/>
    </row>
    <row r="53" spans="2:9" ht="14.25" customHeight="1">
      <c r="B53" s="47" t="s">
        <v>356</v>
      </c>
      <c r="C53" s="47" t="s">
        <v>358</v>
      </c>
      <c r="D53" s="47"/>
      <c r="E53" s="26" t="s">
        <v>289</v>
      </c>
      <c r="F53" s="26"/>
      <c r="G53" s="27">
        <v>1</v>
      </c>
      <c r="H53" s="27">
        <v>1</v>
      </c>
      <c r="I53" s="26"/>
    </row>
    <row r="54" spans="2:9" ht="14.25" customHeight="1">
      <c r="B54" s="47"/>
      <c r="C54" s="47" t="s">
        <v>819</v>
      </c>
      <c r="D54" s="47"/>
      <c r="E54" s="26" t="s">
        <v>282</v>
      </c>
      <c r="F54" s="26"/>
      <c r="G54" s="27">
        <v>2</v>
      </c>
      <c r="H54" s="27">
        <v>2</v>
      </c>
      <c r="I54" s="26"/>
    </row>
    <row r="55" spans="2:9" ht="14.25" customHeight="1">
      <c r="B55" s="26" t="s">
        <v>359</v>
      </c>
      <c r="C55" s="47" t="s">
        <v>870</v>
      </c>
      <c r="D55" s="47"/>
      <c r="E55" s="26" t="s">
        <v>812</v>
      </c>
      <c r="F55" s="26"/>
      <c r="G55" s="27">
        <v>1</v>
      </c>
      <c r="H55" s="27">
        <v>1</v>
      </c>
      <c r="I55" s="26"/>
    </row>
    <row r="56" spans="2:9" ht="18" customHeight="1">
      <c r="B56" s="51" t="s">
        <v>362</v>
      </c>
      <c r="C56" s="51"/>
      <c r="D56" s="51"/>
      <c r="E56" s="51"/>
      <c r="F56" s="51"/>
      <c r="G56" s="51"/>
      <c r="H56" s="51"/>
      <c r="I56" s="51"/>
    </row>
    <row r="57" spans="2:9" ht="22.5" customHeight="1">
      <c r="B57" s="26" t="s">
        <v>363</v>
      </c>
      <c r="C57" s="27" t="s">
        <v>364</v>
      </c>
      <c r="D57" s="27" t="s">
        <v>365</v>
      </c>
      <c r="E57" s="27" t="s">
        <v>366</v>
      </c>
      <c r="F57" s="27" t="s">
        <v>367</v>
      </c>
      <c r="G57" s="27" t="s">
        <v>368</v>
      </c>
      <c r="H57" s="27" t="s">
        <v>299</v>
      </c>
      <c r="I57" s="27" t="s">
        <v>369</v>
      </c>
    </row>
    <row r="58" spans="2:9" ht="33.75" customHeight="1">
      <c r="B58" s="47" t="s">
        <v>826</v>
      </c>
      <c r="C58" s="26" t="s">
        <v>995</v>
      </c>
      <c r="D58" s="26" t="s">
        <v>995</v>
      </c>
      <c r="E58" s="28">
        <v>2662400</v>
      </c>
      <c r="F58" s="28"/>
      <c r="G58" s="26"/>
      <c r="H58" s="27"/>
      <c r="I58" s="26"/>
    </row>
    <row r="59" spans="2:9" ht="33.75" customHeight="1">
      <c r="B59" s="47"/>
      <c r="C59" s="26" t="s">
        <v>997</v>
      </c>
      <c r="D59" s="26" t="s">
        <v>997</v>
      </c>
      <c r="E59" s="28">
        <v>130700</v>
      </c>
      <c r="F59" s="28"/>
      <c r="G59" s="26"/>
      <c r="H59" s="27"/>
      <c r="I59" s="26"/>
    </row>
  </sheetData>
  <sheetProtection/>
  <mergeCells count="81">
    <mergeCell ref="B53:B54"/>
    <mergeCell ref="C53:D53"/>
    <mergeCell ref="C54:D54"/>
    <mergeCell ref="C55:D55"/>
    <mergeCell ref="B56:I56"/>
    <mergeCell ref="B58:B59"/>
    <mergeCell ref="B47:H47"/>
    <mergeCell ref="C48:D48"/>
    <mergeCell ref="C49:D49"/>
    <mergeCell ref="C50:D50"/>
    <mergeCell ref="B51:B52"/>
    <mergeCell ref="C51:D51"/>
    <mergeCell ref="C52:D52"/>
    <mergeCell ref="B42:B43"/>
    <mergeCell ref="C42:D42"/>
    <mergeCell ref="C43:D43"/>
    <mergeCell ref="C44:D44"/>
    <mergeCell ref="C45:D45"/>
    <mergeCell ref="C46:D46"/>
    <mergeCell ref="B37:B38"/>
    <mergeCell ref="C37:D37"/>
    <mergeCell ref="C38:D38"/>
    <mergeCell ref="C39:D39"/>
    <mergeCell ref="B40:H40"/>
    <mergeCell ref="C41:D41"/>
    <mergeCell ref="C30:D30"/>
    <mergeCell ref="B31:B33"/>
    <mergeCell ref="C31:D31"/>
    <mergeCell ref="C32:D32"/>
    <mergeCell ref="C33:D33"/>
    <mergeCell ref="B34:B36"/>
    <mergeCell ref="C34:D34"/>
    <mergeCell ref="C35:D35"/>
    <mergeCell ref="C36:D36"/>
    <mergeCell ref="B25:B28"/>
    <mergeCell ref="C25:D25"/>
    <mergeCell ref="C26:D26"/>
    <mergeCell ref="C27:D27"/>
    <mergeCell ref="C28:D28"/>
    <mergeCell ref="B29:H29"/>
    <mergeCell ref="B18:H18"/>
    <mergeCell ref="C19:D19"/>
    <mergeCell ref="B20:B21"/>
    <mergeCell ref="C20:D20"/>
    <mergeCell ref="C21:D21"/>
    <mergeCell ref="B22:B24"/>
    <mergeCell ref="C22:D22"/>
    <mergeCell ref="C23:D23"/>
    <mergeCell ref="C24:D24"/>
    <mergeCell ref="B14:C14"/>
    <mergeCell ref="D14:I14"/>
    <mergeCell ref="B15:B16"/>
    <mergeCell ref="D15:I15"/>
    <mergeCell ref="D16:I16"/>
    <mergeCell ref="B17:C17"/>
    <mergeCell ref="D17:I17"/>
    <mergeCell ref="B10:B12"/>
    <mergeCell ref="D10:I10"/>
    <mergeCell ref="D11:I11"/>
    <mergeCell ref="D12:I12"/>
    <mergeCell ref="B13:C13"/>
    <mergeCell ref="D13:I13"/>
    <mergeCell ref="F8:G8"/>
    <mergeCell ref="H8:I8"/>
    <mergeCell ref="B9:C9"/>
    <mergeCell ref="D9:E9"/>
    <mergeCell ref="F9:G9"/>
    <mergeCell ref="H9:I9"/>
    <mergeCell ref="B6:C6"/>
    <mergeCell ref="F6:I6"/>
    <mergeCell ref="B7:C7"/>
    <mergeCell ref="D7:E7"/>
    <mergeCell ref="F7:G7"/>
    <mergeCell ref="H7:I7"/>
    <mergeCell ref="B1:I1"/>
    <mergeCell ref="C3:D3"/>
    <mergeCell ref="F3:G3"/>
    <mergeCell ref="B4:C4"/>
    <mergeCell ref="F4:I4"/>
    <mergeCell ref="B5:C5"/>
    <mergeCell ref="F5:I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C25"/>
  <sheetViews>
    <sheetView zoomScalePageLayoutView="0" workbookViewId="0" topLeftCell="A1">
      <selection activeCell="B2" sqref="B2"/>
    </sheetView>
  </sheetViews>
  <sheetFormatPr defaultColWidth="10.28125" defaultRowHeight="12.75"/>
  <cols>
    <col min="1" max="1" width="1.1484375" style="0" customWidth="1"/>
    <col min="2" max="2" width="77.00390625" style="0" customWidth="1"/>
    <col min="3" max="3" width="1.1484375" style="0" customWidth="1"/>
  </cols>
  <sheetData>
    <row r="1" ht="4.5" customHeight="1"/>
    <row r="2" spans="2:3" ht="30.75" customHeight="1">
      <c r="B2" s="2" t="s">
        <v>1048</v>
      </c>
      <c r="C2" s="1"/>
    </row>
    <row r="3" ht="14.25" customHeight="1"/>
    <row r="4" ht="40.5" customHeight="1">
      <c r="B4" s="13" t="s">
        <v>147</v>
      </c>
    </row>
    <row r="5" ht="18" customHeight="1">
      <c r="B5" s="14" t="s">
        <v>148</v>
      </c>
    </row>
    <row r="6" ht="24.75" customHeight="1">
      <c r="B6" s="13" t="s">
        <v>149</v>
      </c>
    </row>
    <row r="7" ht="16.5" customHeight="1">
      <c r="B7" s="13" t="s">
        <v>150</v>
      </c>
    </row>
    <row r="8" ht="25.5" customHeight="1">
      <c r="B8" s="13" t="s">
        <v>151</v>
      </c>
    </row>
    <row r="9" ht="23.25" customHeight="1">
      <c r="B9" s="13" t="s">
        <v>152</v>
      </c>
    </row>
    <row r="10" ht="21.75" customHeight="1">
      <c r="B10" s="13" t="s">
        <v>153</v>
      </c>
    </row>
    <row r="11" ht="16.5" customHeight="1">
      <c r="B11" s="13" t="s">
        <v>154</v>
      </c>
    </row>
    <row r="12" ht="16.5" customHeight="1">
      <c r="B12" s="13" t="s">
        <v>155</v>
      </c>
    </row>
    <row r="13" ht="16.5" customHeight="1">
      <c r="B13" s="13" t="s">
        <v>156</v>
      </c>
    </row>
    <row r="14" ht="16.5" customHeight="1">
      <c r="B14" s="13" t="s">
        <v>157</v>
      </c>
    </row>
    <row r="15" ht="16.5" customHeight="1">
      <c r="B15" s="13" t="s">
        <v>158</v>
      </c>
    </row>
    <row r="16" ht="16.5" customHeight="1"/>
    <row r="25" ht="12.75">
      <c r="B25" s="13"/>
    </row>
  </sheetData>
  <sheetProtection/>
  <printOptions/>
  <pageMargins left="0.75" right="0.75" top="0.26899999380111694" bottom="0.26899999380111694"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C31"/>
  <sheetViews>
    <sheetView zoomScalePageLayoutView="0" workbookViewId="0" topLeftCell="A1">
      <selection activeCell="B11" sqref="B11"/>
    </sheetView>
  </sheetViews>
  <sheetFormatPr defaultColWidth="10.28125" defaultRowHeight="12.75"/>
  <cols>
    <col min="1" max="1" width="0.5625" style="0" customWidth="1"/>
    <col min="2" max="2" width="77.00390625" style="0" customWidth="1"/>
    <col min="3" max="3" width="9.7109375" style="0" customWidth="1"/>
  </cols>
  <sheetData>
    <row r="1" ht="3.75" customHeight="1"/>
    <row r="2" spans="2:3" ht="30.75" customHeight="1">
      <c r="B2" s="33" t="s">
        <v>1049</v>
      </c>
      <c r="C2" s="1"/>
    </row>
    <row r="3" ht="14.25" customHeight="1">
      <c r="B3" s="13"/>
    </row>
    <row r="4" ht="43.5" customHeight="1">
      <c r="B4" s="13" t="s">
        <v>1050</v>
      </c>
    </row>
    <row r="5" ht="26.25" customHeight="1">
      <c r="B5" s="13" t="s">
        <v>1051</v>
      </c>
    </row>
    <row r="6" ht="24" customHeight="1">
      <c r="B6" s="13" t="s">
        <v>1052</v>
      </c>
    </row>
    <row r="7" ht="34.5" customHeight="1">
      <c r="B7" s="13" t="s">
        <v>1053</v>
      </c>
    </row>
    <row r="8" ht="27.75" customHeight="1">
      <c r="B8" s="13"/>
    </row>
    <row r="9" ht="12.75">
      <c r="B9" s="13"/>
    </row>
    <row r="10" ht="12.75">
      <c r="B10" s="13"/>
    </row>
    <row r="11" ht="30" customHeight="1">
      <c r="B11" s="13"/>
    </row>
    <row r="12" ht="12.75">
      <c r="B12" s="13"/>
    </row>
    <row r="13" ht="52.5" customHeight="1">
      <c r="B13" s="13"/>
    </row>
    <row r="14" ht="39" customHeight="1">
      <c r="B14" s="13"/>
    </row>
    <row r="15" ht="12.75">
      <c r="B15" s="13"/>
    </row>
    <row r="16" ht="25.5" customHeight="1">
      <c r="B16" s="13"/>
    </row>
    <row r="17" ht="32.25" customHeight="1">
      <c r="B17" s="13"/>
    </row>
    <row r="18" ht="47.25" customHeight="1">
      <c r="B18" s="13"/>
    </row>
    <row r="19" ht="12.75">
      <c r="B19" s="13"/>
    </row>
    <row r="20" ht="12.75">
      <c r="B20" s="13"/>
    </row>
    <row r="21" ht="12.75">
      <c r="B21" s="13"/>
    </row>
    <row r="22" ht="12.75">
      <c r="B22" s="13"/>
    </row>
    <row r="23" ht="12.75">
      <c r="B23" s="13"/>
    </row>
    <row r="24" ht="12.75">
      <c r="B24" s="13"/>
    </row>
    <row r="25" ht="12.75">
      <c r="B25" s="13"/>
    </row>
    <row r="26" ht="12.75">
      <c r="B26" s="13"/>
    </row>
    <row r="27" ht="12.75">
      <c r="B27" s="13"/>
    </row>
    <row r="28" ht="12.75">
      <c r="B28" s="13"/>
    </row>
    <row r="29" ht="12.75">
      <c r="B29" s="13"/>
    </row>
    <row r="30" ht="12.75">
      <c r="B30" s="13"/>
    </row>
    <row r="31" ht="18">
      <c r="B31" s="18"/>
    </row>
  </sheetData>
  <sheetProtection/>
  <printOptions/>
  <pageMargins left="0.75" right="0.75" top="0.26899999380111694" bottom="0.2689999938011169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B8"/>
  <sheetViews>
    <sheetView zoomScalePageLayoutView="0" workbookViewId="0" topLeftCell="A1">
      <selection activeCell="B27" sqref="B27"/>
    </sheetView>
  </sheetViews>
  <sheetFormatPr defaultColWidth="10.28125" defaultRowHeight="12.75"/>
  <cols>
    <col min="1" max="1" width="0.71875" style="0" customWidth="1"/>
    <col min="2" max="2" width="77.00390625" style="0" customWidth="1"/>
  </cols>
  <sheetData>
    <row r="1" ht="3" customHeight="1"/>
    <row r="2" ht="30.75" customHeight="1">
      <c r="B2" s="2" t="s">
        <v>16</v>
      </c>
    </row>
    <row r="3" ht="14.25" customHeight="1"/>
    <row r="4" ht="26.25" customHeight="1">
      <c r="B4" s="1" t="s">
        <v>17</v>
      </c>
    </row>
    <row r="5" ht="28.5" customHeight="1">
      <c r="B5" s="1" t="s">
        <v>18</v>
      </c>
    </row>
    <row r="6" ht="83.25" customHeight="1">
      <c r="B6" s="1" t="s">
        <v>19</v>
      </c>
    </row>
    <row r="7" ht="27" customHeight="1">
      <c r="B7" s="1" t="s">
        <v>20</v>
      </c>
    </row>
    <row r="8" ht="14.25" customHeight="1">
      <c r="B8" s="1"/>
    </row>
  </sheetData>
  <sheetProtection/>
  <printOptions/>
  <pageMargins left="0.75" right="0.75" top="0.26899999380111694" bottom="0.26899999380111694" header="0" footer="0"/>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2:J35"/>
  <sheetViews>
    <sheetView zoomScalePageLayoutView="0" workbookViewId="0" topLeftCell="A1">
      <selection activeCell="B40" sqref="B40"/>
    </sheetView>
  </sheetViews>
  <sheetFormatPr defaultColWidth="10.28125" defaultRowHeight="12.75"/>
  <cols>
    <col min="1" max="1" width="1.1484375" style="0" customWidth="1"/>
    <col min="2" max="2" width="89.8515625" style="0" customWidth="1"/>
    <col min="3" max="9" width="9.7109375" style="0" customWidth="1"/>
    <col min="10" max="10" width="1.28515625" style="0" customWidth="1"/>
  </cols>
  <sheetData>
    <row r="1" ht="4.5" customHeight="1"/>
    <row r="2" spans="2:10" ht="30.75" customHeight="1">
      <c r="B2" s="17" t="s">
        <v>159</v>
      </c>
      <c r="C2" s="17"/>
      <c r="D2" s="17"/>
      <c r="E2" s="17"/>
      <c r="F2" s="17"/>
      <c r="G2" s="17"/>
      <c r="H2" s="17"/>
      <c r="I2" s="17"/>
      <c r="J2" s="1"/>
    </row>
    <row r="3" ht="14.25" customHeight="1"/>
    <row r="4" spans="2:9" ht="45.75" customHeight="1">
      <c r="B4" s="13" t="s">
        <v>1021</v>
      </c>
      <c r="C4" s="16"/>
      <c r="D4" s="16"/>
      <c r="E4" s="16"/>
      <c r="F4" s="16"/>
      <c r="G4" s="16"/>
      <c r="H4" s="16"/>
      <c r="I4" s="16"/>
    </row>
    <row r="5" spans="2:9" ht="28.5" customHeight="1">
      <c r="B5" s="13" t="s">
        <v>1022</v>
      </c>
      <c r="C5" s="16"/>
      <c r="D5" s="16"/>
      <c r="E5" s="16"/>
      <c r="F5" s="16"/>
      <c r="G5" s="16"/>
      <c r="H5" s="16"/>
      <c r="I5" s="16"/>
    </row>
    <row r="6" spans="2:9" ht="21.75" customHeight="1">
      <c r="B6" s="13" t="s">
        <v>1023</v>
      </c>
      <c r="C6" s="16"/>
      <c r="D6" s="16"/>
      <c r="E6" s="16"/>
      <c r="F6" s="16"/>
      <c r="G6" s="16"/>
      <c r="H6" s="16"/>
      <c r="I6" s="16"/>
    </row>
    <row r="7" spans="2:9" ht="27" customHeight="1">
      <c r="B7" s="13" t="s">
        <v>1056</v>
      </c>
      <c r="C7" s="16"/>
      <c r="D7" s="16"/>
      <c r="E7" s="16"/>
      <c r="F7" s="16"/>
      <c r="G7" s="16"/>
      <c r="H7" s="16"/>
      <c r="I7" s="16"/>
    </row>
    <row r="8" spans="2:9" ht="21.75" customHeight="1">
      <c r="B8" s="13" t="s">
        <v>1057</v>
      </c>
      <c r="C8" s="16"/>
      <c r="D8" s="16"/>
      <c r="E8" s="16"/>
      <c r="F8" s="16"/>
      <c r="G8" s="16"/>
      <c r="H8" s="16"/>
      <c r="I8" s="16"/>
    </row>
    <row r="9" spans="2:5" ht="21.75" customHeight="1">
      <c r="B9" s="13" t="s">
        <v>1024</v>
      </c>
      <c r="E9" s="1"/>
    </row>
    <row r="10" ht="21.75" customHeight="1">
      <c r="B10" s="13" t="s">
        <v>1058</v>
      </c>
    </row>
    <row r="11" ht="21.75" customHeight="1">
      <c r="B11" s="13" t="s">
        <v>1025</v>
      </c>
    </row>
    <row r="12" ht="21.75" customHeight="1">
      <c r="B12" s="15" t="s">
        <v>1026</v>
      </c>
    </row>
    <row r="13" ht="31.5" customHeight="1">
      <c r="B13" s="13" t="s">
        <v>1027</v>
      </c>
    </row>
    <row r="14" ht="31.5" customHeight="1">
      <c r="B14" s="15" t="s">
        <v>1028</v>
      </c>
    </row>
    <row r="15" ht="31.5" customHeight="1">
      <c r="B15" s="15" t="s">
        <v>1029</v>
      </c>
    </row>
    <row r="16" ht="31.5" customHeight="1">
      <c r="B16" s="15" t="s">
        <v>1030</v>
      </c>
    </row>
    <row r="17" ht="31.5" customHeight="1">
      <c r="B17" s="15" t="s">
        <v>1031</v>
      </c>
    </row>
    <row r="18" ht="31.5" customHeight="1">
      <c r="B18" s="13" t="s">
        <v>1032</v>
      </c>
    </row>
    <row r="19" ht="31.5" customHeight="1">
      <c r="B19" s="13" t="s">
        <v>1033</v>
      </c>
    </row>
    <row r="20" ht="38.25" customHeight="1">
      <c r="B20" s="13" t="s">
        <v>1034</v>
      </c>
    </row>
    <row r="21" ht="31.5" customHeight="1">
      <c r="B21" s="13" t="s">
        <v>1035</v>
      </c>
    </row>
    <row r="22" ht="21.75" customHeight="1">
      <c r="B22" s="13" t="s">
        <v>1036</v>
      </c>
    </row>
    <row r="23" ht="21.75" customHeight="1">
      <c r="B23" s="13" t="s">
        <v>1037</v>
      </c>
    </row>
    <row r="24" ht="21.75" customHeight="1">
      <c r="B24" s="13" t="s">
        <v>1038</v>
      </c>
    </row>
    <row r="25" ht="35.25" customHeight="1">
      <c r="B25" s="13" t="s">
        <v>1039</v>
      </c>
    </row>
    <row r="26" ht="37.5" customHeight="1">
      <c r="B26" s="13" t="s">
        <v>1046</v>
      </c>
    </row>
    <row r="27" ht="21.75" customHeight="1">
      <c r="B27" s="13" t="s">
        <v>1040</v>
      </c>
    </row>
    <row r="28" ht="21.75" customHeight="1">
      <c r="B28" s="13" t="s">
        <v>1041</v>
      </c>
    </row>
    <row r="29" ht="19.5" customHeight="1">
      <c r="B29" s="13" t="s">
        <v>1042</v>
      </c>
    </row>
    <row r="30" ht="35.25" customHeight="1">
      <c r="B30" s="13" t="s">
        <v>1043</v>
      </c>
    </row>
    <row r="31" ht="36" customHeight="1">
      <c r="B31" s="13" t="s">
        <v>1045</v>
      </c>
    </row>
    <row r="32" ht="19.5" customHeight="1">
      <c r="B32" s="13" t="s">
        <v>1044</v>
      </c>
    </row>
    <row r="33" ht="22.5">
      <c r="B33" s="13" t="s">
        <v>1055</v>
      </c>
    </row>
    <row r="34" ht="12.75">
      <c r="B34" s="13" t="s">
        <v>1054</v>
      </c>
    </row>
    <row r="35" ht="12.75">
      <c r="B35" s="13" t="s">
        <v>1059</v>
      </c>
    </row>
  </sheetData>
  <sheetProtection/>
  <printOptions/>
  <pageMargins left="0.75" right="0.75" top="0.26899999380111694" bottom="0.26899999380111694"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2:J27"/>
  <sheetViews>
    <sheetView zoomScalePageLayoutView="0" workbookViewId="0" topLeftCell="A1">
      <selection activeCell="E14" sqref="E14"/>
    </sheetView>
  </sheetViews>
  <sheetFormatPr defaultColWidth="10.28125" defaultRowHeight="12.75"/>
  <cols>
    <col min="1" max="1" width="1.1484375" style="0" customWidth="1"/>
    <col min="2" max="2" width="12.140625" style="0" customWidth="1"/>
    <col min="3" max="3" width="20.00390625" style="0" customWidth="1"/>
    <col min="4" max="4" width="4.28125" style="0" customWidth="1"/>
    <col min="5" max="5" width="14.57421875" style="0" customWidth="1"/>
    <col min="6" max="6" width="16.140625" style="0" bestFit="1" customWidth="1"/>
    <col min="7" max="7" width="12.140625" style="0" customWidth="1"/>
    <col min="8" max="8" width="13.140625" style="0" bestFit="1" customWidth="1"/>
    <col min="9" max="9" width="16.140625" style="0" bestFit="1" customWidth="1"/>
  </cols>
  <sheetData>
    <row r="1" ht="5.25" customHeight="1"/>
    <row r="2" spans="2:9" ht="30.75" customHeight="1">
      <c r="B2" s="38" t="s">
        <v>21</v>
      </c>
      <c r="C2" s="38"/>
      <c r="D2" s="38"/>
      <c r="E2" s="38"/>
      <c r="F2" s="38"/>
      <c r="G2" s="38"/>
      <c r="H2" s="38"/>
      <c r="I2" s="38"/>
    </row>
    <row r="3" ht="14.25" customHeight="1"/>
    <row r="4" spans="2:9" ht="14.25" customHeight="1">
      <c r="B4" s="39" t="s">
        <v>1061</v>
      </c>
      <c r="C4" s="39"/>
      <c r="D4" s="39"/>
      <c r="E4" s="39"/>
      <c r="I4" s="4" t="s">
        <v>22</v>
      </c>
    </row>
    <row r="5" spans="2:9" ht="22.5" customHeight="1">
      <c r="B5" s="40" t="s">
        <v>23</v>
      </c>
      <c r="C5" s="40"/>
      <c r="D5" s="40" t="s">
        <v>24</v>
      </c>
      <c r="E5" s="40"/>
      <c r="F5" s="40"/>
      <c r="G5" s="40"/>
      <c r="H5" s="40"/>
      <c r="I5" s="40"/>
    </row>
    <row r="6" spans="2:9" ht="14.25" customHeight="1">
      <c r="B6" s="40" t="s">
        <v>25</v>
      </c>
      <c r="C6" s="40" t="s">
        <v>26</v>
      </c>
      <c r="D6" s="40" t="s">
        <v>25</v>
      </c>
      <c r="E6" s="40"/>
      <c r="F6" s="40" t="s">
        <v>26</v>
      </c>
      <c r="G6" s="40"/>
      <c r="H6" s="40"/>
      <c r="I6" s="40"/>
    </row>
    <row r="7" spans="2:9" ht="22.5" customHeight="1">
      <c r="B7" s="40"/>
      <c r="C7" s="40"/>
      <c r="D7" s="40"/>
      <c r="E7" s="40"/>
      <c r="F7" s="40" t="s">
        <v>27</v>
      </c>
      <c r="G7" s="40" t="s">
        <v>28</v>
      </c>
      <c r="H7" s="40"/>
      <c r="I7" s="40" t="s">
        <v>29</v>
      </c>
    </row>
    <row r="8" spans="2:9" ht="14.25" customHeight="1">
      <c r="B8" s="40"/>
      <c r="C8" s="40"/>
      <c r="D8" s="40"/>
      <c r="E8" s="40"/>
      <c r="F8" s="40"/>
      <c r="G8" s="5" t="s">
        <v>30</v>
      </c>
      <c r="H8" s="5" t="s">
        <v>31</v>
      </c>
      <c r="I8" s="40"/>
    </row>
    <row r="9" spans="2:10" ht="22.5" customHeight="1">
      <c r="B9" s="6" t="s">
        <v>32</v>
      </c>
      <c r="C9" s="20">
        <f>C10</f>
        <v>1153685820.38</v>
      </c>
      <c r="D9" s="7" t="s">
        <v>33</v>
      </c>
      <c r="E9" s="6" t="s">
        <v>34</v>
      </c>
      <c r="F9" s="8">
        <v>27349443.410000004</v>
      </c>
      <c r="G9" s="8">
        <v>6792478.15</v>
      </c>
      <c r="H9" s="8">
        <v>816965.26</v>
      </c>
      <c r="I9" s="8">
        <v>19740000</v>
      </c>
      <c r="J9" s="19"/>
    </row>
    <row r="10" spans="2:10" ht="22.5" customHeight="1">
      <c r="B10" s="6" t="s">
        <v>35</v>
      </c>
      <c r="C10" s="20">
        <v>1153685820.38</v>
      </c>
      <c r="D10" s="7" t="s">
        <v>36</v>
      </c>
      <c r="E10" s="6" t="s">
        <v>37</v>
      </c>
      <c r="F10" s="8">
        <v>155082190.09</v>
      </c>
      <c r="G10" s="8">
        <v>1361050.0899999999</v>
      </c>
      <c r="H10" s="8">
        <v>304640</v>
      </c>
      <c r="I10" s="8">
        <v>153416500</v>
      </c>
      <c r="J10" s="19"/>
    </row>
    <row r="11" spans="2:10" ht="14.25" customHeight="1">
      <c r="B11" s="6" t="s">
        <v>38</v>
      </c>
      <c r="C11" s="6"/>
      <c r="D11" s="7" t="s">
        <v>39</v>
      </c>
      <c r="E11" s="6" t="s">
        <v>40</v>
      </c>
      <c r="F11" s="8">
        <v>1582773.74</v>
      </c>
      <c r="G11" s="8">
        <v>492773.74</v>
      </c>
      <c r="H11" s="8">
        <v>0</v>
      </c>
      <c r="I11" s="8">
        <v>1090000</v>
      </c>
      <c r="J11" s="19"/>
    </row>
    <row r="12" spans="2:10" ht="14.25" customHeight="1">
      <c r="B12" s="6" t="s">
        <v>41</v>
      </c>
      <c r="C12" s="6"/>
      <c r="D12" s="7" t="s">
        <v>42</v>
      </c>
      <c r="E12" s="6" t="s">
        <v>43</v>
      </c>
      <c r="F12" s="8">
        <v>1214513.14</v>
      </c>
      <c r="G12" s="8">
        <v>1214513.14</v>
      </c>
      <c r="H12" s="8">
        <v>0</v>
      </c>
      <c r="I12" s="8">
        <v>0</v>
      </c>
      <c r="J12" s="19"/>
    </row>
    <row r="13" spans="2:10" ht="22.5" customHeight="1">
      <c r="B13" s="6" t="s">
        <v>44</v>
      </c>
      <c r="C13" s="6"/>
      <c r="D13" s="7" t="s">
        <v>160</v>
      </c>
      <c r="E13" s="6" t="s">
        <v>161</v>
      </c>
      <c r="F13" s="8">
        <v>8021700</v>
      </c>
      <c r="G13" s="8">
        <v>0</v>
      </c>
      <c r="H13" s="8">
        <v>0</v>
      </c>
      <c r="I13" s="8">
        <v>8021700</v>
      </c>
      <c r="J13" s="19"/>
    </row>
    <row r="14" spans="2:10" ht="14.25" customHeight="1">
      <c r="B14" s="6" t="s">
        <v>45</v>
      </c>
      <c r="C14" s="6"/>
      <c r="D14" s="7" t="s">
        <v>166</v>
      </c>
      <c r="E14" s="6" t="s">
        <v>162</v>
      </c>
      <c r="F14" s="8">
        <v>1725800</v>
      </c>
      <c r="G14" s="8">
        <v>0</v>
      </c>
      <c r="H14" s="8">
        <v>0</v>
      </c>
      <c r="I14" s="8">
        <v>1725800</v>
      </c>
      <c r="J14" s="19"/>
    </row>
    <row r="15" spans="2:10" ht="14.25" customHeight="1">
      <c r="B15" s="6"/>
      <c r="C15" s="6"/>
      <c r="D15" s="7" t="s">
        <v>167</v>
      </c>
      <c r="E15" s="6" t="s">
        <v>163</v>
      </c>
      <c r="F15" s="8">
        <v>694252200</v>
      </c>
      <c r="G15" s="8">
        <v>0</v>
      </c>
      <c r="H15" s="8">
        <v>0</v>
      </c>
      <c r="I15" s="8">
        <v>694252200</v>
      </c>
      <c r="J15" s="19"/>
    </row>
    <row r="16" spans="2:10" ht="14.25" customHeight="1">
      <c r="B16" s="6"/>
      <c r="C16" s="6"/>
      <c r="D16" s="7" t="s">
        <v>168</v>
      </c>
      <c r="E16" s="6" t="s">
        <v>164</v>
      </c>
      <c r="F16" s="8">
        <v>259418300</v>
      </c>
      <c r="G16" s="8">
        <v>0</v>
      </c>
      <c r="H16" s="8">
        <v>0</v>
      </c>
      <c r="I16" s="8">
        <v>259418300</v>
      </c>
      <c r="J16" s="19"/>
    </row>
    <row r="17" spans="2:10" ht="14.25" customHeight="1">
      <c r="B17" s="6"/>
      <c r="C17" s="6"/>
      <c r="D17" s="7" t="s">
        <v>169</v>
      </c>
      <c r="E17" s="6" t="s">
        <v>165</v>
      </c>
      <c r="F17" s="8">
        <v>5038900</v>
      </c>
      <c r="G17" s="8">
        <v>0</v>
      </c>
      <c r="H17" s="8">
        <v>0</v>
      </c>
      <c r="I17" s="8">
        <v>5038900</v>
      </c>
      <c r="J17" s="19"/>
    </row>
    <row r="18" spans="2:10" ht="14.25" customHeight="1">
      <c r="B18" s="6"/>
      <c r="C18" s="6"/>
      <c r="D18" s="7"/>
      <c r="E18" s="6"/>
      <c r="F18" s="8"/>
      <c r="G18" s="8"/>
      <c r="H18" s="8"/>
      <c r="I18" s="8"/>
      <c r="J18" s="19"/>
    </row>
    <row r="19" spans="2:10" ht="22.5" customHeight="1">
      <c r="B19" s="5" t="s">
        <v>46</v>
      </c>
      <c r="C19" s="20">
        <f>C10</f>
        <v>1153685820.38</v>
      </c>
      <c r="D19" s="40" t="s">
        <v>47</v>
      </c>
      <c r="E19" s="40"/>
      <c r="F19" s="8">
        <f>SUM(F9:F18)</f>
        <v>1153685820.38</v>
      </c>
      <c r="G19" s="8">
        <f>SUM(G9:G18)</f>
        <v>9860815.120000001</v>
      </c>
      <c r="H19" s="8">
        <f>SUM(H9:H18)</f>
        <v>1121605.26</v>
      </c>
      <c r="I19" s="8">
        <f>SUM(I9:I18)</f>
        <v>1142703400</v>
      </c>
      <c r="J19" s="19"/>
    </row>
    <row r="20" spans="2:10" ht="22.5" customHeight="1">
      <c r="B20" s="21"/>
      <c r="C20" s="22"/>
      <c r="D20" s="21"/>
      <c r="E20" s="21"/>
      <c r="F20" s="23"/>
      <c r="G20" s="23"/>
      <c r="H20" s="23"/>
      <c r="I20" s="23"/>
      <c r="J20" s="19"/>
    </row>
    <row r="21" spans="2:9" ht="48.75" customHeight="1">
      <c r="B21" s="39" t="s">
        <v>1060</v>
      </c>
      <c r="C21" s="39"/>
      <c r="D21" s="39"/>
      <c r="E21" s="39"/>
      <c r="F21" s="39"/>
      <c r="G21" s="39"/>
      <c r="H21" s="39"/>
      <c r="I21" s="39"/>
    </row>
    <row r="27" ht="12.75">
      <c r="I27" s="34"/>
    </row>
  </sheetData>
  <sheetProtection/>
  <mergeCells count="13">
    <mergeCell ref="I7:I8"/>
    <mergeCell ref="D19:E19"/>
    <mergeCell ref="B21:I21"/>
    <mergeCell ref="B2:I2"/>
    <mergeCell ref="B4:E4"/>
    <mergeCell ref="B5:C5"/>
    <mergeCell ref="D5:I5"/>
    <mergeCell ref="B6:B8"/>
    <mergeCell ref="C6:C8"/>
    <mergeCell ref="D6:E8"/>
    <mergeCell ref="F6:I6"/>
    <mergeCell ref="F7:F8"/>
    <mergeCell ref="G7:H7"/>
  </mergeCells>
  <printOptions/>
  <pageMargins left="0.7480314960629921" right="0.7480314960629921" top="0.2755905511811024" bottom="0.2755905511811024" header="0" footer="0"/>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B2:K68"/>
  <sheetViews>
    <sheetView zoomScalePageLayoutView="0" workbookViewId="0" topLeftCell="A52">
      <selection activeCell="H61" sqref="H61"/>
    </sheetView>
  </sheetViews>
  <sheetFormatPr defaultColWidth="10.28125" defaultRowHeight="12.75"/>
  <cols>
    <col min="1" max="1" width="0.9921875" style="0" customWidth="1"/>
    <col min="2" max="4" width="4.57421875" style="0" customWidth="1"/>
    <col min="5" max="5" width="19.421875" style="0" customWidth="1"/>
    <col min="6" max="7" width="16.140625" style="0" bestFit="1" customWidth="1"/>
    <col min="8" max="9" width="8.57421875" style="0" customWidth="1"/>
    <col min="10" max="10" width="10.28125" style="0" customWidth="1"/>
    <col min="11" max="11" width="0.42578125" style="0" customWidth="1"/>
  </cols>
  <sheetData>
    <row r="1" ht="6" customHeight="1"/>
    <row r="2" spans="2:11" ht="30.75" customHeight="1">
      <c r="B2" s="42" t="s">
        <v>48</v>
      </c>
      <c r="C2" s="42"/>
      <c r="D2" s="42"/>
      <c r="E2" s="42"/>
      <c r="F2" s="42"/>
      <c r="G2" s="42"/>
      <c r="H2" s="42"/>
      <c r="I2" s="42"/>
      <c r="J2" s="42"/>
      <c r="K2" s="1"/>
    </row>
    <row r="3" ht="14.25" customHeight="1"/>
    <row r="4" spans="2:10" ht="14.25" customHeight="1">
      <c r="B4" s="39" t="s">
        <v>1061</v>
      </c>
      <c r="C4" s="39"/>
      <c r="D4" s="39"/>
      <c r="E4" s="39"/>
      <c r="F4" s="39"/>
      <c r="I4" s="43" t="s">
        <v>22</v>
      </c>
      <c r="J4" s="43"/>
    </row>
    <row r="5" spans="2:10" ht="16.5" customHeight="1">
      <c r="B5" s="40" t="s">
        <v>25</v>
      </c>
      <c r="C5" s="40"/>
      <c r="D5" s="40"/>
      <c r="E5" s="40"/>
      <c r="F5" s="40" t="s">
        <v>49</v>
      </c>
      <c r="G5" s="40"/>
      <c r="H5" s="40"/>
      <c r="I5" s="40"/>
      <c r="J5" s="40"/>
    </row>
    <row r="6" spans="2:10" ht="16.5" customHeight="1">
      <c r="B6" s="40" t="s">
        <v>50</v>
      </c>
      <c r="C6" s="40"/>
      <c r="D6" s="40"/>
      <c r="E6" s="40" t="s">
        <v>51</v>
      </c>
      <c r="F6" s="40" t="s">
        <v>27</v>
      </c>
      <c r="G6" s="40" t="s">
        <v>52</v>
      </c>
      <c r="H6" s="40" t="s">
        <v>53</v>
      </c>
      <c r="I6" s="9" t="s">
        <v>54</v>
      </c>
      <c r="J6" s="40" t="s">
        <v>55</v>
      </c>
    </row>
    <row r="7" spans="2:10" ht="16.5" customHeight="1">
      <c r="B7" s="5" t="s">
        <v>56</v>
      </c>
      <c r="C7" s="5" t="s">
        <v>57</v>
      </c>
      <c r="D7" s="5" t="s">
        <v>58</v>
      </c>
      <c r="E7" s="40"/>
      <c r="F7" s="40"/>
      <c r="G7" s="40"/>
      <c r="H7" s="40"/>
      <c r="I7" s="10" t="s">
        <v>59</v>
      </c>
      <c r="J7" s="40"/>
    </row>
    <row r="8" spans="2:10" ht="14.25" customHeight="1">
      <c r="B8" s="5" t="s">
        <v>60</v>
      </c>
      <c r="C8" s="5"/>
      <c r="D8" s="5"/>
      <c r="E8" s="6" t="s">
        <v>34</v>
      </c>
      <c r="F8" s="8">
        <f>F9+F12+F14+F18+F21</f>
        <v>27349443.41</v>
      </c>
      <c r="G8" s="8">
        <f>G9+G12+G14+G18+G21</f>
        <v>27349443.41</v>
      </c>
      <c r="H8" s="8">
        <f>H9+H12+H14+H18+H21</f>
        <v>0</v>
      </c>
      <c r="I8" s="8">
        <f>I9+I12+I14+I18+I21</f>
        <v>0</v>
      </c>
      <c r="J8" s="8">
        <f>J9+J12+J14+J18+J21</f>
        <v>0</v>
      </c>
    </row>
    <row r="9" spans="2:10" ht="14.25" customHeight="1">
      <c r="B9" s="5" t="s">
        <v>60</v>
      </c>
      <c r="C9" s="5" t="s">
        <v>66</v>
      </c>
      <c r="D9" s="5"/>
      <c r="E9" s="6" t="s">
        <v>170</v>
      </c>
      <c r="F9" s="8">
        <v>2112400</v>
      </c>
      <c r="G9" s="8">
        <v>2112400</v>
      </c>
      <c r="H9" s="8">
        <v>0</v>
      </c>
      <c r="I9" s="8">
        <v>0</v>
      </c>
      <c r="J9" s="8">
        <v>0</v>
      </c>
    </row>
    <row r="10" spans="2:10" ht="14.25" customHeight="1">
      <c r="B10" s="5" t="s">
        <v>60</v>
      </c>
      <c r="C10" s="5" t="s">
        <v>66</v>
      </c>
      <c r="D10" s="5" t="s">
        <v>105</v>
      </c>
      <c r="E10" s="6" t="s">
        <v>171</v>
      </c>
      <c r="F10" s="8">
        <v>2400</v>
      </c>
      <c r="G10" s="8">
        <v>2400</v>
      </c>
      <c r="H10" s="8"/>
      <c r="I10" s="8"/>
      <c r="J10" s="8">
        <v>0</v>
      </c>
    </row>
    <row r="11" spans="2:10" ht="14.25" customHeight="1">
      <c r="B11" s="5" t="s">
        <v>60</v>
      </c>
      <c r="C11" s="5" t="s">
        <v>66</v>
      </c>
      <c r="D11" s="5" t="s">
        <v>126</v>
      </c>
      <c r="E11" s="6" t="s">
        <v>172</v>
      </c>
      <c r="F11" s="8">
        <v>2110000</v>
      </c>
      <c r="G11" s="8">
        <v>2110000</v>
      </c>
      <c r="H11" s="8"/>
      <c r="I11" s="8"/>
      <c r="J11" s="8">
        <v>0</v>
      </c>
    </row>
    <row r="12" spans="2:10" ht="14.25" customHeight="1">
      <c r="B12" s="5" t="s">
        <v>60</v>
      </c>
      <c r="C12" s="5" t="s">
        <v>73</v>
      </c>
      <c r="D12" s="5"/>
      <c r="E12" s="6" t="s">
        <v>173</v>
      </c>
      <c r="F12" s="8">
        <v>77000</v>
      </c>
      <c r="G12" s="8">
        <v>77000</v>
      </c>
      <c r="H12" s="8">
        <v>0</v>
      </c>
      <c r="I12" s="8">
        <v>0</v>
      </c>
      <c r="J12" s="8">
        <v>0</v>
      </c>
    </row>
    <row r="13" spans="2:10" ht="14.25" customHeight="1">
      <c r="B13" s="5" t="s">
        <v>60</v>
      </c>
      <c r="C13" s="5" t="s">
        <v>73</v>
      </c>
      <c r="D13" s="5" t="s">
        <v>126</v>
      </c>
      <c r="E13" s="6" t="s">
        <v>174</v>
      </c>
      <c r="F13" s="8">
        <v>77000</v>
      </c>
      <c r="G13" s="8">
        <v>77000</v>
      </c>
      <c r="H13" s="8"/>
      <c r="I13" s="8"/>
      <c r="J13" s="8">
        <v>0</v>
      </c>
    </row>
    <row r="14" spans="2:10" ht="22.5" customHeight="1">
      <c r="B14" s="5" t="s">
        <v>60</v>
      </c>
      <c r="C14" s="5" t="s">
        <v>61</v>
      </c>
      <c r="D14" s="5"/>
      <c r="E14" s="6" t="s">
        <v>62</v>
      </c>
      <c r="F14" s="8">
        <f>F15+F17+F16</f>
        <v>19066443.41</v>
      </c>
      <c r="G14" s="8">
        <f>G15+G17+G16</f>
        <v>19066443.41</v>
      </c>
      <c r="H14" s="8">
        <f>H15+H17+H16</f>
        <v>0</v>
      </c>
      <c r="I14" s="8">
        <f>I15+I17+I16</f>
        <v>0</v>
      </c>
      <c r="J14" s="8">
        <f>J15+J17+J16</f>
        <v>0</v>
      </c>
    </row>
    <row r="15" spans="2:10" ht="22.5" customHeight="1">
      <c r="B15" s="5" t="s">
        <v>60</v>
      </c>
      <c r="C15" s="5" t="s">
        <v>61</v>
      </c>
      <c r="D15" s="5" t="s">
        <v>63</v>
      </c>
      <c r="E15" s="6" t="s">
        <v>64</v>
      </c>
      <c r="F15" s="8">
        <v>3651129.17</v>
      </c>
      <c r="G15" s="8">
        <v>3651129.17</v>
      </c>
      <c r="H15" s="8"/>
      <c r="I15" s="8"/>
      <c r="J15" s="8">
        <v>0</v>
      </c>
    </row>
    <row r="16" spans="2:10" ht="22.5" customHeight="1">
      <c r="B16" s="5" t="s">
        <v>60</v>
      </c>
      <c r="C16" s="5" t="s">
        <v>61</v>
      </c>
      <c r="D16" s="5" t="s">
        <v>1062</v>
      </c>
      <c r="E16" s="6" t="s">
        <v>1063</v>
      </c>
      <c r="F16" s="8">
        <v>3958314.24</v>
      </c>
      <c r="G16" s="8">
        <v>3958314.24</v>
      </c>
      <c r="H16" s="8"/>
      <c r="I16" s="8"/>
      <c r="J16" s="8">
        <v>0</v>
      </c>
    </row>
    <row r="17" spans="2:10" ht="14.25" customHeight="1">
      <c r="B17" s="5" t="s">
        <v>60</v>
      </c>
      <c r="C17" s="5" t="s">
        <v>61</v>
      </c>
      <c r="D17" s="5" t="s">
        <v>126</v>
      </c>
      <c r="E17" s="6" t="s">
        <v>175</v>
      </c>
      <c r="F17" s="8">
        <v>11457000</v>
      </c>
      <c r="G17" s="8">
        <v>11457000</v>
      </c>
      <c r="H17" s="8"/>
      <c r="I17" s="8"/>
      <c r="J17" s="8">
        <v>0</v>
      </c>
    </row>
    <row r="18" spans="2:10" ht="14.25" customHeight="1">
      <c r="B18" s="5" t="s">
        <v>60</v>
      </c>
      <c r="C18" s="5" t="s">
        <v>124</v>
      </c>
      <c r="D18" s="5"/>
      <c r="E18" s="6" t="s">
        <v>176</v>
      </c>
      <c r="F18" s="8">
        <v>6043600</v>
      </c>
      <c r="G18" s="8">
        <v>6043600</v>
      </c>
      <c r="H18" s="8">
        <v>0</v>
      </c>
      <c r="I18" s="8">
        <v>0</v>
      </c>
      <c r="J18" s="8">
        <v>0</v>
      </c>
    </row>
    <row r="19" spans="2:10" ht="14.25" customHeight="1">
      <c r="B19" s="5" t="s">
        <v>60</v>
      </c>
      <c r="C19" s="5" t="s">
        <v>124</v>
      </c>
      <c r="D19" s="5" t="s">
        <v>77</v>
      </c>
      <c r="E19" s="6" t="s">
        <v>177</v>
      </c>
      <c r="F19" s="8">
        <v>788600</v>
      </c>
      <c r="G19" s="8">
        <v>788600</v>
      </c>
      <c r="H19" s="8"/>
      <c r="I19" s="8"/>
      <c r="J19" s="8">
        <v>0</v>
      </c>
    </row>
    <row r="20" spans="2:10" ht="14.25" customHeight="1">
      <c r="B20" s="5" t="s">
        <v>60</v>
      </c>
      <c r="C20" s="5" t="s">
        <v>124</v>
      </c>
      <c r="D20" s="5" t="s">
        <v>126</v>
      </c>
      <c r="E20" s="6" t="s">
        <v>178</v>
      </c>
      <c r="F20" s="8">
        <v>5255000</v>
      </c>
      <c r="G20" s="8">
        <v>5255000</v>
      </c>
      <c r="H20" s="8"/>
      <c r="I20" s="8"/>
      <c r="J20" s="8">
        <v>0</v>
      </c>
    </row>
    <row r="21" spans="2:10" ht="14.25" customHeight="1">
      <c r="B21" s="5" t="s">
        <v>60</v>
      </c>
      <c r="C21" s="5" t="s">
        <v>179</v>
      </c>
      <c r="D21" s="5"/>
      <c r="E21" s="6" t="s">
        <v>180</v>
      </c>
      <c r="F21" s="8">
        <v>50000</v>
      </c>
      <c r="G21" s="8">
        <v>50000</v>
      </c>
      <c r="H21" s="8">
        <v>0</v>
      </c>
      <c r="I21" s="8">
        <v>0</v>
      </c>
      <c r="J21" s="8">
        <v>0</v>
      </c>
    </row>
    <row r="22" spans="2:10" ht="14.25" customHeight="1">
      <c r="B22" s="5" t="s">
        <v>60</v>
      </c>
      <c r="C22" s="5" t="s">
        <v>179</v>
      </c>
      <c r="D22" s="5" t="s">
        <v>126</v>
      </c>
      <c r="E22" s="6" t="s">
        <v>181</v>
      </c>
      <c r="F22" s="8">
        <v>50000</v>
      </c>
      <c r="G22" s="8">
        <v>50000</v>
      </c>
      <c r="H22" s="8"/>
      <c r="I22" s="8"/>
      <c r="J22" s="8">
        <v>0</v>
      </c>
    </row>
    <row r="23" spans="2:10" ht="14.25" customHeight="1">
      <c r="B23" s="5" t="s">
        <v>182</v>
      </c>
      <c r="C23" s="5"/>
      <c r="D23" s="5"/>
      <c r="E23" s="6" t="s">
        <v>161</v>
      </c>
      <c r="F23" s="8">
        <v>8021700</v>
      </c>
      <c r="G23" s="8">
        <v>8021700</v>
      </c>
      <c r="H23" s="8">
        <v>0</v>
      </c>
      <c r="I23" s="8">
        <v>0</v>
      </c>
      <c r="J23" s="8">
        <v>0</v>
      </c>
    </row>
    <row r="24" spans="2:10" ht="14.25" customHeight="1">
      <c r="B24" s="5" t="s">
        <v>182</v>
      </c>
      <c r="C24" s="5" t="s">
        <v>105</v>
      </c>
      <c r="D24" s="5"/>
      <c r="E24" s="6" t="s">
        <v>183</v>
      </c>
      <c r="F24" s="8">
        <v>8021700</v>
      </c>
      <c r="G24" s="8">
        <v>8021700</v>
      </c>
      <c r="H24" s="8">
        <v>0</v>
      </c>
      <c r="I24" s="8">
        <v>0</v>
      </c>
      <c r="J24" s="8">
        <v>0</v>
      </c>
    </row>
    <row r="25" spans="2:10" ht="14.25" customHeight="1">
      <c r="B25" s="5" t="s">
        <v>182</v>
      </c>
      <c r="C25" s="5" t="s">
        <v>105</v>
      </c>
      <c r="D25" s="5" t="s">
        <v>80</v>
      </c>
      <c r="E25" s="6" t="s">
        <v>184</v>
      </c>
      <c r="F25" s="8">
        <v>8021700</v>
      </c>
      <c r="G25" s="8">
        <v>8021700</v>
      </c>
      <c r="H25" s="8"/>
      <c r="I25" s="8"/>
      <c r="J25" s="8">
        <v>0</v>
      </c>
    </row>
    <row r="26" spans="2:10" ht="17.25" customHeight="1">
      <c r="B26" s="5" t="s">
        <v>65</v>
      </c>
      <c r="C26" s="5"/>
      <c r="D26" s="5"/>
      <c r="E26" s="6" t="s">
        <v>37</v>
      </c>
      <c r="F26" s="8">
        <f>F27+F29+F34</f>
        <v>155082190.09</v>
      </c>
      <c r="G26" s="8">
        <f>G27+G29+G34</f>
        <v>155082190.09</v>
      </c>
      <c r="H26" s="8">
        <f>H27+H29+H34</f>
        <v>0</v>
      </c>
      <c r="I26" s="8">
        <f>I27+I29+I34</f>
        <v>0</v>
      </c>
      <c r="J26" s="8">
        <f>J27+J29+J34</f>
        <v>0</v>
      </c>
    </row>
    <row r="27" spans="2:10" ht="22.5">
      <c r="B27" s="5" t="s">
        <v>65</v>
      </c>
      <c r="C27" s="5" t="s">
        <v>63</v>
      </c>
      <c r="D27" s="5"/>
      <c r="E27" s="6" t="s">
        <v>185</v>
      </c>
      <c r="F27" s="8">
        <v>40000</v>
      </c>
      <c r="G27" s="8">
        <v>40000</v>
      </c>
      <c r="H27" s="8">
        <v>0</v>
      </c>
      <c r="I27" s="8">
        <v>0</v>
      </c>
      <c r="J27" s="8">
        <v>0</v>
      </c>
    </row>
    <row r="28" spans="2:10" ht="12.75">
      <c r="B28" s="5" t="s">
        <v>65</v>
      </c>
      <c r="C28" s="5" t="s">
        <v>63</v>
      </c>
      <c r="D28" s="5" t="s">
        <v>77</v>
      </c>
      <c r="E28" s="6" t="s">
        <v>177</v>
      </c>
      <c r="F28" s="8">
        <v>40000</v>
      </c>
      <c r="G28" s="8">
        <v>40000</v>
      </c>
      <c r="H28" s="8"/>
      <c r="I28" s="8"/>
      <c r="J28" s="8">
        <v>0</v>
      </c>
    </row>
    <row r="29" spans="2:10" ht="12.75">
      <c r="B29" s="5" t="s">
        <v>65</v>
      </c>
      <c r="C29" s="5" t="s">
        <v>66</v>
      </c>
      <c r="D29" s="5"/>
      <c r="E29" s="6" t="s">
        <v>67</v>
      </c>
      <c r="F29" s="8">
        <f>F30+F31+F32+F33</f>
        <v>1665690.0899999999</v>
      </c>
      <c r="G29" s="8">
        <f>G30+G31+G32+G33</f>
        <v>1665690.0899999999</v>
      </c>
      <c r="H29" s="8">
        <f>H30+H31+H32+H33</f>
        <v>0</v>
      </c>
      <c r="I29" s="8">
        <f>I30+I31+I32+I33</f>
        <v>0</v>
      </c>
      <c r="J29" s="8">
        <f>J30+J31+J32+J33</f>
        <v>0</v>
      </c>
    </row>
    <row r="30" spans="2:10" ht="12.75">
      <c r="B30" s="5" t="s">
        <v>65</v>
      </c>
      <c r="C30" s="5" t="s">
        <v>66</v>
      </c>
      <c r="D30" s="5" t="s">
        <v>63</v>
      </c>
      <c r="E30" s="6" t="s">
        <v>68</v>
      </c>
      <c r="F30" s="8">
        <v>57580</v>
      </c>
      <c r="G30" s="8">
        <v>57580</v>
      </c>
      <c r="H30" s="8"/>
      <c r="I30" s="8"/>
      <c r="J30" s="8">
        <v>0</v>
      </c>
    </row>
    <row r="31" spans="2:10" ht="12.75">
      <c r="B31" s="5" t="s">
        <v>65</v>
      </c>
      <c r="C31" s="5" t="s">
        <v>66</v>
      </c>
      <c r="D31" s="5" t="s">
        <v>77</v>
      </c>
      <c r="E31" s="6" t="s">
        <v>1064</v>
      </c>
      <c r="F31" s="8">
        <v>363208</v>
      </c>
      <c r="G31" s="8">
        <v>363208</v>
      </c>
      <c r="H31" s="8"/>
      <c r="I31" s="8"/>
      <c r="J31" s="8">
        <v>0</v>
      </c>
    </row>
    <row r="32" spans="2:10" ht="22.5">
      <c r="B32" s="5" t="s">
        <v>65</v>
      </c>
      <c r="C32" s="5" t="s">
        <v>66</v>
      </c>
      <c r="D32" s="5" t="s">
        <v>66</v>
      </c>
      <c r="E32" s="6" t="s">
        <v>69</v>
      </c>
      <c r="F32" s="8">
        <v>829934.73</v>
      </c>
      <c r="G32" s="8">
        <v>829934.73</v>
      </c>
      <c r="H32" s="8"/>
      <c r="I32" s="8"/>
      <c r="J32" s="8">
        <v>0</v>
      </c>
    </row>
    <row r="33" spans="2:10" ht="22.5">
      <c r="B33" s="5" t="s">
        <v>65</v>
      </c>
      <c r="C33" s="5" t="s">
        <v>66</v>
      </c>
      <c r="D33" s="5" t="s">
        <v>70</v>
      </c>
      <c r="E33" s="6" t="s">
        <v>71</v>
      </c>
      <c r="F33" s="8">
        <v>414967.36</v>
      </c>
      <c r="G33" s="8">
        <v>414967.36</v>
      </c>
      <c r="H33" s="8"/>
      <c r="I33" s="8"/>
      <c r="J33" s="8">
        <v>0</v>
      </c>
    </row>
    <row r="34" spans="2:10" ht="22.5">
      <c r="B34" s="5" t="s">
        <v>65</v>
      </c>
      <c r="C34" s="5" t="s">
        <v>126</v>
      </c>
      <c r="D34" s="5"/>
      <c r="E34" s="6" t="s">
        <v>186</v>
      </c>
      <c r="F34" s="8">
        <v>153376500</v>
      </c>
      <c r="G34" s="8">
        <v>153376500</v>
      </c>
      <c r="H34" s="8">
        <v>0</v>
      </c>
      <c r="I34" s="8">
        <v>0</v>
      </c>
      <c r="J34" s="8">
        <v>0</v>
      </c>
    </row>
    <row r="35" spans="2:10" ht="22.5">
      <c r="B35" s="5" t="s">
        <v>65</v>
      </c>
      <c r="C35" s="5" t="s">
        <v>126</v>
      </c>
      <c r="D35" s="5" t="s">
        <v>63</v>
      </c>
      <c r="E35" s="6" t="s">
        <v>186</v>
      </c>
      <c r="F35" s="8">
        <v>153376500</v>
      </c>
      <c r="G35" s="8">
        <v>153376500</v>
      </c>
      <c r="H35" s="8"/>
      <c r="I35" s="8"/>
      <c r="J35" s="8">
        <v>0</v>
      </c>
    </row>
    <row r="36" spans="2:10" ht="12.75">
      <c r="B36" s="5" t="s">
        <v>72</v>
      </c>
      <c r="C36" s="5"/>
      <c r="D36" s="5"/>
      <c r="E36" s="6" t="s">
        <v>40</v>
      </c>
      <c r="F36" s="8">
        <f>F37+F40</f>
        <v>1582773.74</v>
      </c>
      <c r="G36" s="8">
        <f>G37+G40</f>
        <v>1582773.74</v>
      </c>
      <c r="H36" s="8">
        <f>H37+H40</f>
        <v>0</v>
      </c>
      <c r="I36" s="8">
        <f>I37+I40</f>
        <v>0</v>
      </c>
      <c r="J36" s="8">
        <f>J37+J40</f>
        <v>0</v>
      </c>
    </row>
    <row r="37" spans="2:10" ht="12.75">
      <c r="B37" s="5" t="s">
        <v>72</v>
      </c>
      <c r="C37" s="5" t="s">
        <v>73</v>
      </c>
      <c r="D37" s="5"/>
      <c r="E37" s="6" t="s">
        <v>74</v>
      </c>
      <c r="F37" s="8">
        <f>F38+F39</f>
        <v>492773.74</v>
      </c>
      <c r="G37" s="8">
        <f>G38+G39</f>
        <v>492773.74</v>
      </c>
      <c r="H37" s="8">
        <f>H38+H39</f>
        <v>0</v>
      </c>
      <c r="I37" s="8">
        <f>I38+I39</f>
        <v>0</v>
      </c>
      <c r="J37" s="8">
        <f>J38+J39</f>
        <v>0</v>
      </c>
    </row>
    <row r="38" spans="2:10" ht="12.75">
      <c r="B38" s="5" t="s">
        <v>72</v>
      </c>
      <c r="C38" s="5" t="s">
        <v>73</v>
      </c>
      <c r="D38" s="5" t="s">
        <v>63</v>
      </c>
      <c r="E38" s="6" t="s">
        <v>75</v>
      </c>
      <c r="F38" s="8">
        <v>186204.94</v>
      </c>
      <c r="G38" s="8">
        <v>186204.94</v>
      </c>
      <c r="H38" s="8"/>
      <c r="I38" s="8"/>
      <c r="J38" s="8">
        <v>0</v>
      </c>
    </row>
    <row r="39" spans="2:10" ht="12.75">
      <c r="B39" s="5" t="s">
        <v>72</v>
      </c>
      <c r="C39" s="5" t="s">
        <v>73</v>
      </c>
      <c r="D39" s="5" t="s">
        <v>77</v>
      </c>
      <c r="E39" s="6" t="s">
        <v>1065</v>
      </c>
      <c r="F39" s="8">
        <v>306568.8</v>
      </c>
      <c r="G39" s="8">
        <v>306568.8</v>
      </c>
      <c r="H39" s="8"/>
      <c r="I39" s="8"/>
      <c r="J39" s="8">
        <v>0</v>
      </c>
    </row>
    <row r="40" spans="2:10" ht="12.75">
      <c r="B40" s="5" t="s">
        <v>72</v>
      </c>
      <c r="C40" s="5" t="s">
        <v>126</v>
      </c>
      <c r="D40" s="5"/>
      <c r="E40" s="6" t="s">
        <v>187</v>
      </c>
      <c r="F40" s="8">
        <v>1090000</v>
      </c>
      <c r="G40" s="8">
        <v>1090000</v>
      </c>
      <c r="H40" s="8">
        <v>0</v>
      </c>
      <c r="I40" s="8">
        <v>0</v>
      </c>
      <c r="J40" s="8">
        <v>0</v>
      </c>
    </row>
    <row r="41" spans="2:10" ht="12.75">
      <c r="B41" s="5" t="s">
        <v>72</v>
      </c>
      <c r="C41" s="5" t="s">
        <v>126</v>
      </c>
      <c r="D41" s="5" t="s">
        <v>63</v>
      </c>
      <c r="E41" s="6" t="s">
        <v>187</v>
      </c>
      <c r="F41" s="8">
        <v>1090000</v>
      </c>
      <c r="G41" s="8">
        <v>1090000</v>
      </c>
      <c r="H41" s="8"/>
      <c r="I41" s="8"/>
      <c r="J41" s="8">
        <v>0</v>
      </c>
    </row>
    <row r="42" spans="2:10" ht="12.75">
      <c r="B42" s="5" t="s">
        <v>188</v>
      </c>
      <c r="C42" s="5"/>
      <c r="D42" s="5"/>
      <c r="E42" s="6" t="s">
        <v>162</v>
      </c>
      <c r="F42" s="8">
        <v>1725800</v>
      </c>
      <c r="G42" s="8">
        <v>1725800</v>
      </c>
      <c r="H42" s="8">
        <v>0</v>
      </c>
      <c r="I42" s="8">
        <v>0</v>
      </c>
      <c r="J42" s="8">
        <v>0</v>
      </c>
    </row>
    <row r="43" spans="2:10" ht="12.75">
      <c r="B43" s="5" t="s">
        <v>188</v>
      </c>
      <c r="C43" s="5" t="s">
        <v>63</v>
      </c>
      <c r="D43" s="5"/>
      <c r="E43" s="6" t="s">
        <v>189</v>
      </c>
      <c r="F43" s="8">
        <v>1725800</v>
      </c>
      <c r="G43" s="8">
        <v>1725800</v>
      </c>
      <c r="H43" s="8">
        <v>0</v>
      </c>
      <c r="I43" s="8">
        <v>0</v>
      </c>
      <c r="J43" s="8">
        <v>0</v>
      </c>
    </row>
    <row r="44" spans="2:10" ht="22.5">
      <c r="B44" s="5" t="s">
        <v>188</v>
      </c>
      <c r="C44" s="5" t="s">
        <v>63</v>
      </c>
      <c r="D44" s="5" t="s">
        <v>66</v>
      </c>
      <c r="E44" s="6" t="s">
        <v>190</v>
      </c>
      <c r="F44" s="8">
        <v>1245800</v>
      </c>
      <c r="G44" s="8">
        <v>1245800</v>
      </c>
      <c r="H44" s="8"/>
      <c r="I44" s="8"/>
      <c r="J44" s="8">
        <v>0</v>
      </c>
    </row>
    <row r="45" spans="2:10" ht="22.5">
      <c r="B45" s="5" t="s">
        <v>188</v>
      </c>
      <c r="C45" s="5" t="s">
        <v>63</v>
      </c>
      <c r="D45" s="5" t="s">
        <v>126</v>
      </c>
      <c r="E45" s="6" t="s">
        <v>191</v>
      </c>
      <c r="F45" s="8">
        <v>480000</v>
      </c>
      <c r="G45" s="8">
        <v>480000</v>
      </c>
      <c r="H45" s="8"/>
      <c r="I45" s="8"/>
      <c r="J45" s="8">
        <v>0</v>
      </c>
    </row>
    <row r="46" spans="2:10" ht="12.75">
      <c r="B46" s="5" t="s">
        <v>192</v>
      </c>
      <c r="C46" s="5"/>
      <c r="D46" s="5"/>
      <c r="E46" s="6" t="s">
        <v>163</v>
      </c>
      <c r="F46" s="8">
        <v>694252200</v>
      </c>
      <c r="G46" s="8">
        <v>694252200</v>
      </c>
      <c r="H46" s="8">
        <v>0</v>
      </c>
      <c r="I46" s="8">
        <v>0</v>
      </c>
      <c r="J46" s="8">
        <v>0</v>
      </c>
    </row>
    <row r="47" spans="2:10" ht="12.75">
      <c r="B47" s="5" t="s">
        <v>192</v>
      </c>
      <c r="C47" s="5" t="s">
        <v>63</v>
      </c>
      <c r="D47" s="5"/>
      <c r="E47" s="6" t="s">
        <v>193</v>
      </c>
      <c r="F47" s="8">
        <v>118143200</v>
      </c>
      <c r="G47" s="8">
        <v>118143200</v>
      </c>
      <c r="H47" s="8">
        <v>0</v>
      </c>
      <c r="I47" s="8">
        <v>0</v>
      </c>
      <c r="J47" s="8">
        <v>0</v>
      </c>
    </row>
    <row r="48" spans="2:10" ht="12.75">
      <c r="B48" s="5" t="s">
        <v>192</v>
      </c>
      <c r="C48" s="5" t="s">
        <v>63</v>
      </c>
      <c r="D48" s="5" t="s">
        <v>194</v>
      </c>
      <c r="E48" s="6" t="s">
        <v>195</v>
      </c>
      <c r="F48" s="8">
        <v>81802600</v>
      </c>
      <c r="G48" s="8">
        <v>81802600</v>
      </c>
      <c r="H48" s="8"/>
      <c r="I48" s="8"/>
      <c r="J48" s="8">
        <v>0</v>
      </c>
    </row>
    <row r="49" spans="2:10" ht="22.5">
      <c r="B49" s="5" t="s">
        <v>192</v>
      </c>
      <c r="C49" s="5" t="s">
        <v>63</v>
      </c>
      <c r="D49" s="5" t="s">
        <v>126</v>
      </c>
      <c r="E49" s="6" t="s">
        <v>196</v>
      </c>
      <c r="F49" s="8">
        <v>36340600</v>
      </c>
      <c r="G49" s="8">
        <v>36340600</v>
      </c>
      <c r="H49" s="8"/>
      <c r="I49" s="8"/>
      <c r="J49" s="8">
        <v>0</v>
      </c>
    </row>
    <row r="50" spans="2:10" ht="12.75">
      <c r="B50" s="5" t="s">
        <v>192</v>
      </c>
      <c r="C50" s="5" t="s">
        <v>77</v>
      </c>
      <c r="D50" s="5"/>
      <c r="E50" s="6" t="s">
        <v>197</v>
      </c>
      <c r="F50" s="8">
        <v>6189000</v>
      </c>
      <c r="G50" s="8">
        <v>6189000</v>
      </c>
      <c r="H50" s="8">
        <v>0</v>
      </c>
      <c r="I50" s="8">
        <v>0</v>
      </c>
      <c r="J50" s="8">
        <v>0</v>
      </c>
    </row>
    <row r="51" spans="2:10" ht="12.75">
      <c r="B51" s="5" t="s">
        <v>192</v>
      </c>
      <c r="C51" s="5" t="s">
        <v>77</v>
      </c>
      <c r="D51" s="5" t="s">
        <v>63</v>
      </c>
      <c r="E51" s="6" t="s">
        <v>197</v>
      </c>
      <c r="F51" s="8">
        <v>6189000</v>
      </c>
      <c r="G51" s="8">
        <v>6189000</v>
      </c>
      <c r="H51" s="8"/>
      <c r="I51" s="8"/>
      <c r="J51" s="8">
        <v>0</v>
      </c>
    </row>
    <row r="52" spans="2:10" ht="12.75">
      <c r="B52" s="5" t="s">
        <v>192</v>
      </c>
      <c r="C52" s="5" t="s">
        <v>80</v>
      </c>
      <c r="D52" s="5"/>
      <c r="E52" s="6" t="s">
        <v>198</v>
      </c>
      <c r="F52" s="8">
        <v>438618800</v>
      </c>
      <c r="G52" s="8">
        <v>438618800</v>
      </c>
      <c r="H52" s="8">
        <v>0</v>
      </c>
      <c r="I52" s="8">
        <v>0</v>
      </c>
      <c r="J52" s="8">
        <v>0</v>
      </c>
    </row>
    <row r="53" spans="2:10" ht="12.75">
      <c r="B53" s="5" t="s">
        <v>192</v>
      </c>
      <c r="C53" s="5" t="s">
        <v>80</v>
      </c>
      <c r="D53" s="5" t="s">
        <v>80</v>
      </c>
      <c r="E53" s="6" t="s">
        <v>199</v>
      </c>
      <c r="F53" s="8">
        <v>435000000</v>
      </c>
      <c r="G53" s="8">
        <v>435000000</v>
      </c>
      <c r="H53" s="8"/>
      <c r="I53" s="8"/>
      <c r="J53" s="8">
        <v>0</v>
      </c>
    </row>
    <row r="54" spans="2:10" ht="22.5">
      <c r="B54" s="5" t="s">
        <v>192</v>
      </c>
      <c r="C54" s="5" t="s">
        <v>80</v>
      </c>
      <c r="D54" s="5" t="s">
        <v>126</v>
      </c>
      <c r="E54" s="6" t="s">
        <v>200</v>
      </c>
      <c r="F54" s="8">
        <v>3618800</v>
      </c>
      <c r="G54" s="8">
        <v>3618800</v>
      </c>
      <c r="H54" s="8"/>
      <c r="I54" s="8"/>
      <c r="J54" s="8">
        <v>0</v>
      </c>
    </row>
    <row r="55" spans="2:10" ht="12.75">
      <c r="B55" s="5" t="s">
        <v>192</v>
      </c>
      <c r="C55" s="5" t="s">
        <v>66</v>
      </c>
      <c r="D55" s="5"/>
      <c r="E55" s="6" t="s">
        <v>201</v>
      </c>
      <c r="F55" s="8">
        <v>131301200</v>
      </c>
      <c r="G55" s="8">
        <v>131301200</v>
      </c>
      <c r="H55" s="8">
        <v>0</v>
      </c>
      <c r="I55" s="8">
        <v>0</v>
      </c>
      <c r="J55" s="8">
        <v>0</v>
      </c>
    </row>
    <row r="56" spans="2:10" ht="12.75">
      <c r="B56" s="5" t="s">
        <v>192</v>
      </c>
      <c r="C56" s="5" t="s">
        <v>66</v>
      </c>
      <c r="D56" s="5" t="s">
        <v>63</v>
      </c>
      <c r="E56" s="6" t="s">
        <v>201</v>
      </c>
      <c r="F56" s="8">
        <v>131301200</v>
      </c>
      <c r="G56" s="8">
        <v>131301200</v>
      </c>
      <c r="H56" s="8"/>
      <c r="I56" s="8"/>
      <c r="J56" s="8">
        <v>0</v>
      </c>
    </row>
    <row r="57" spans="2:10" ht="12.75">
      <c r="B57" s="5" t="s">
        <v>202</v>
      </c>
      <c r="C57" s="5"/>
      <c r="D57" s="5"/>
      <c r="E57" s="6" t="s">
        <v>164</v>
      </c>
      <c r="F57" s="8">
        <v>259418300</v>
      </c>
      <c r="G57" s="8">
        <v>259418300</v>
      </c>
      <c r="H57" s="8">
        <v>0</v>
      </c>
      <c r="I57" s="8">
        <v>0</v>
      </c>
      <c r="J57" s="8">
        <v>0</v>
      </c>
    </row>
    <row r="58" spans="2:10" ht="22.5">
      <c r="B58" s="5" t="s">
        <v>202</v>
      </c>
      <c r="C58" s="5" t="s">
        <v>105</v>
      </c>
      <c r="D58" s="5"/>
      <c r="E58" s="6" t="s">
        <v>203</v>
      </c>
      <c r="F58" s="8">
        <v>259418300</v>
      </c>
      <c r="G58" s="8">
        <v>259418300</v>
      </c>
      <c r="H58" s="8">
        <v>0</v>
      </c>
      <c r="I58" s="8">
        <v>0</v>
      </c>
      <c r="J58" s="8">
        <v>0</v>
      </c>
    </row>
    <row r="59" spans="2:10" ht="22.5">
      <c r="B59" s="5" t="s">
        <v>202</v>
      </c>
      <c r="C59" s="5" t="s">
        <v>105</v>
      </c>
      <c r="D59" s="5" t="s">
        <v>126</v>
      </c>
      <c r="E59" s="6" t="s">
        <v>204</v>
      </c>
      <c r="F59" s="8">
        <v>259418300</v>
      </c>
      <c r="G59" s="8">
        <v>259418300</v>
      </c>
      <c r="H59" s="8"/>
      <c r="I59" s="8"/>
      <c r="J59" s="8">
        <v>0</v>
      </c>
    </row>
    <row r="60" spans="2:10" ht="12.75">
      <c r="B60" s="5" t="s">
        <v>76</v>
      </c>
      <c r="C60" s="5"/>
      <c r="D60" s="5"/>
      <c r="E60" s="6" t="s">
        <v>43</v>
      </c>
      <c r="F60" s="8">
        <f>F61</f>
        <v>1214513.1400000001</v>
      </c>
      <c r="G60" s="8">
        <f>G61</f>
        <v>1214513.1400000001</v>
      </c>
      <c r="H60" s="8">
        <f>H61</f>
        <v>0</v>
      </c>
      <c r="I60" s="8">
        <f>I61</f>
        <v>0</v>
      </c>
      <c r="J60" s="8">
        <f>J61</f>
        <v>0</v>
      </c>
    </row>
    <row r="61" spans="2:11" ht="12.75">
      <c r="B61" s="5" t="s">
        <v>76</v>
      </c>
      <c r="C61" s="5" t="s">
        <v>77</v>
      </c>
      <c r="D61" s="5"/>
      <c r="E61" s="6" t="s">
        <v>78</v>
      </c>
      <c r="F61" s="8">
        <f>F62+F63</f>
        <v>1214513.1400000001</v>
      </c>
      <c r="G61" s="8">
        <f>G62+G63</f>
        <v>1214513.1400000001</v>
      </c>
      <c r="H61" s="8">
        <f>H62+H63</f>
        <v>0</v>
      </c>
      <c r="I61" s="8">
        <f>I62+I63</f>
        <v>0</v>
      </c>
      <c r="J61" s="8">
        <f>J62+J63</f>
        <v>0</v>
      </c>
      <c r="K61" s="8">
        <f>K62+K63</f>
        <v>0</v>
      </c>
    </row>
    <row r="62" spans="2:10" ht="12.75">
      <c r="B62" s="5" t="s">
        <v>76</v>
      </c>
      <c r="C62" s="5" t="s">
        <v>77</v>
      </c>
      <c r="D62" s="5" t="s">
        <v>63</v>
      </c>
      <c r="E62" s="6" t="s">
        <v>79</v>
      </c>
      <c r="F62" s="8">
        <v>644513.14</v>
      </c>
      <c r="G62" s="8">
        <v>644513.14</v>
      </c>
      <c r="H62" s="8"/>
      <c r="I62" s="8"/>
      <c r="J62" s="8">
        <v>0</v>
      </c>
    </row>
    <row r="63" spans="2:10" ht="12.75">
      <c r="B63" s="5" t="s">
        <v>76</v>
      </c>
      <c r="C63" s="5" t="s">
        <v>77</v>
      </c>
      <c r="D63" s="5" t="s">
        <v>80</v>
      </c>
      <c r="E63" s="6" t="s">
        <v>81</v>
      </c>
      <c r="F63" s="8">
        <v>570000</v>
      </c>
      <c r="G63" s="8">
        <v>570000</v>
      </c>
      <c r="H63" s="8"/>
      <c r="I63" s="8"/>
      <c r="J63" s="8">
        <v>0</v>
      </c>
    </row>
    <row r="64" spans="2:10" ht="22.5">
      <c r="B64" s="5" t="s">
        <v>205</v>
      </c>
      <c r="C64" s="5"/>
      <c r="D64" s="5"/>
      <c r="E64" s="6" t="s">
        <v>165</v>
      </c>
      <c r="F64" s="8">
        <v>5038900</v>
      </c>
      <c r="G64" s="8">
        <v>5038900</v>
      </c>
      <c r="H64" s="8">
        <v>0</v>
      </c>
      <c r="I64" s="8">
        <v>0</v>
      </c>
      <c r="J64" s="8">
        <v>0</v>
      </c>
    </row>
    <row r="65" spans="2:10" ht="12.75">
      <c r="B65" s="5" t="s">
        <v>205</v>
      </c>
      <c r="C65" s="5" t="s">
        <v>63</v>
      </c>
      <c r="D65" s="5"/>
      <c r="E65" s="6" t="s">
        <v>206</v>
      </c>
      <c r="F65" s="8">
        <v>5038900</v>
      </c>
      <c r="G65" s="8">
        <v>5038900</v>
      </c>
      <c r="H65" s="8">
        <v>0</v>
      </c>
      <c r="I65" s="8">
        <v>0</v>
      </c>
      <c r="J65" s="8">
        <v>0</v>
      </c>
    </row>
    <row r="66" spans="2:10" ht="12.75">
      <c r="B66" s="5" t="s">
        <v>205</v>
      </c>
      <c r="C66" s="5" t="s">
        <v>63</v>
      </c>
      <c r="D66" s="5" t="s">
        <v>70</v>
      </c>
      <c r="E66" s="6" t="s">
        <v>207</v>
      </c>
      <c r="F66" s="8">
        <v>5038900</v>
      </c>
      <c r="G66" s="8">
        <v>5038900</v>
      </c>
      <c r="H66" s="8"/>
      <c r="I66" s="8"/>
      <c r="J66" s="8">
        <v>0</v>
      </c>
    </row>
    <row r="67" spans="2:10" ht="12.75">
      <c r="B67" s="40" t="s">
        <v>82</v>
      </c>
      <c r="C67" s="40"/>
      <c r="D67" s="40"/>
      <c r="E67" s="40"/>
      <c r="F67" s="8">
        <f>F64+F60+F57+F46+F42+F36+F26+F23+F8</f>
        <v>1153685820.38</v>
      </c>
      <c r="G67" s="8">
        <f>G64+G60+G57+G46+G42+G36+G26+G23+G8</f>
        <v>1153685820.38</v>
      </c>
      <c r="H67" s="8">
        <f>H64+H60+H57+H46+H42+H36+H26+H23+H8</f>
        <v>0</v>
      </c>
      <c r="I67" s="8">
        <f>I64+I60+I57+I46+I42+I36+I26+I23+I8</f>
        <v>0</v>
      </c>
      <c r="J67" s="8">
        <f>J64+J60+J57+J46+J42+J36+J26+J23+J8</f>
        <v>0</v>
      </c>
    </row>
    <row r="68" spans="2:10" ht="12.75">
      <c r="B68" s="41" t="s">
        <v>83</v>
      </c>
      <c r="C68" s="41"/>
      <c r="D68" s="41"/>
      <c r="E68" s="41"/>
      <c r="F68" s="41"/>
      <c r="G68" s="41"/>
      <c r="H68" s="41"/>
      <c r="I68" s="41"/>
      <c r="J68" s="41"/>
    </row>
  </sheetData>
  <sheetProtection/>
  <mergeCells count="13">
    <mergeCell ref="G6:G7"/>
    <mergeCell ref="H6:H7"/>
    <mergeCell ref="J6:J7"/>
    <mergeCell ref="B67:E67"/>
    <mergeCell ref="B68:J68"/>
    <mergeCell ref="B2:J2"/>
    <mergeCell ref="B4:F4"/>
    <mergeCell ref="I4:J4"/>
    <mergeCell ref="B5:E5"/>
    <mergeCell ref="F5:J5"/>
    <mergeCell ref="B6:D6"/>
    <mergeCell ref="E6:E7"/>
    <mergeCell ref="F6:F7"/>
  </mergeCells>
  <printOptions/>
  <pageMargins left="0.75" right="0.75" top="0.26899999380111694" bottom="0.26899999380111694"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2:I67"/>
  <sheetViews>
    <sheetView zoomScalePageLayoutView="0" workbookViewId="0" topLeftCell="A1">
      <selection activeCell="F62" sqref="F62"/>
    </sheetView>
  </sheetViews>
  <sheetFormatPr defaultColWidth="10.28125" defaultRowHeight="12.75"/>
  <cols>
    <col min="1" max="1" width="0.9921875" style="0" customWidth="1"/>
    <col min="2" max="4" width="4.57421875" style="0" customWidth="1"/>
    <col min="5" max="5" width="29.7109375" style="0" customWidth="1"/>
    <col min="6" max="6" width="16.140625" style="0" bestFit="1" customWidth="1"/>
    <col min="7" max="7" width="14.140625" style="0" customWidth="1"/>
    <col min="8" max="8" width="16.140625" style="0" bestFit="1" customWidth="1"/>
    <col min="9" max="9" width="1.1484375" style="0" customWidth="1"/>
  </cols>
  <sheetData>
    <row r="1" ht="6" customHeight="1"/>
    <row r="2" spans="2:9" ht="30.75" customHeight="1">
      <c r="B2" s="38" t="s">
        <v>84</v>
      </c>
      <c r="C2" s="38"/>
      <c r="D2" s="38"/>
      <c r="E2" s="38"/>
      <c r="F2" s="38"/>
      <c r="G2" s="38"/>
      <c r="H2" s="38"/>
      <c r="I2" s="1"/>
    </row>
    <row r="3" ht="14.25" customHeight="1"/>
    <row r="4" spans="2:8" ht="14.25" customHeight="1">
      <c r="B4" s="39" t="s">
        <v>1061</v>
      </c>
      <c r="C4" s="39"/>
      <c r="D4" s="39"/>
      <c r="E4" s="39"/>
      <c r="F4" s="39"/>
      <c r="G4" s="43" t="s">
        <v>22</v>
      </c>
      <c r="H4" s="43"/>
    </row>
    <row r="5" spans="2:8" ht="16.5" customHeight="1">
      <c r="B5" s="40" t="s">
        <v>25</v>
      </c>
      <c r="C5" s="40"/>
      <c r="D5" s="40"/>
      <c r="E5" s="40"/>
      <c r="F5" s="40" t="s">
        <v>85</v>
      </c>
      <c r="G5" s="40"/>
      <c r="H5" s="40"/>
    </row>
    <row r="6" spans="2:8" ht="16.5" customHeight="1">
      <c r="B6" s="40" t="s">
        <v>50</v>
      </c>
      <c r="C6" s="40"/>
      <c r="D6" s="40"/>
      <c r="E6" s="40" t="s">
        <v>51</v>
      </c>
      <c r="F6" s="40" t="s">
        <v>27</v>
      </c>
      <c r="G6" s="40" t="s">
        <v>28</v>
      </c>
      <c r="H6" s="40" t="s">
        <v>29</v>
      </c>
    </row>
    <row r="7" spans="2:8" ht="16.5" customHeight="1">
      <c r="B7" s="5" t="s">
        <v>56</v>
      </c>
      <c r="C7" s="5" t="s">
        <v>57</v>
      </c>
      <c r="D7" s="5" t="s">
        <v>58</v>
      </c>
      <c r="E7" s="40"/>
      <c r="F7" s="40"/>
      <c r="G7" s="40"/>
      <c r="H7" s="40"/>
    </row>
    <row r="8" spans="2:8" ht="14.25" customHeight="1">
      <c r="B8" s="5" t="s">
        <v>60</v>
      </c>
      <c r="C8" s="5"/>
      <c r="D8" s="5"/>
      <c r="E8" s="6" t="s">
        <v>34</v>
      </c>
      <c r="F8" s="8">
        <f>F9+F12+F14+F18+F21</f>
        <v>27349443.41</v>
      </c>
      <c r="G8" s="8">
        <f>G9+G12+G14+G18+G21</f>
        <v>7609443.41</v>
      </c>
      <c r="H8" s="8">
        <f>H9+H12+H14+H18+H21</f>
        <v>19740000</v>
      </c>
    </row>
    <row r="9" spans="2:8" ht="14.25" customHeight="1">
      <c r="B9" s="5" t="s">
        <v>60</v>
      </c>
      <c r="C9" s="5" t="s">
        <v>66</v>
      </c>
      <c r="D9" s="5"/>
      <c r="E9" s="6" t="s">
        <v>170</v>
      </c>
      <c r="F9" s="8">
        <v>2112400</v>
      </c>
      <c r="G9" s="8">
        <v>0</v>
      </c>
      <c r="H9" s="8">
        <v>2112400</v>
      </c>
    </row>
    <row r="10" spans="2:8" ht="14.25" customHeight="1">
      <c r="B10" s="5" t="s">
        <v>60</v>
      </c>
      <c r="C10" s="5" t="s">
        <v>66</v>
      </c>
      <c r="D10" s="5" t="s">
        <v>105</v>
      </c>
      <c r="E10" s="6" t="s">
        <v>171</v>
      </c>
      <c r="F10" s="8">
        <v>2400</v>
      </c>
      <c r="G10" s="8">
        <v>0</v>
      </c>
      <c r="H10" s="8">
        <v>2400</v>
      </c>
    </row>
    <row r="11" spans="2:8" ht="14.25" customHeight="1">
      <c r="B11" s="5" t="s">
        <v>60</v>
      </c>
      <c r="C11" s="5" t="s">
        <v>66</v>
      </c>
      <c r="D11" s="5" t="s">
        <v>126</v>
      </c>
      <c r="E11" s="6" t="s">
        <v>172</v>
      </c>
      <c r="F11" s="8">
        <v>2110000</v>
      </c>
      <c r="G11" s="8">
        <v>0</v>
      </c>
      <c r="H11" s="8">
        <v>2110000</v>
      </c>
    </row>
    <row r="12" spans="2:8" ht="14.25" customHeight="1">
      <c r="B12" s="5" t="s">
        <v>60</v>
      </c>
      <c r="C12" s="5" t="s">
        <v>73</v>
      </c>
      <c r="D12" s="5"/>
      <c r="E12" s="6" t="s">
        <v>173</v>
      </c>
      <c r="F12" s="8">
        <v>77000</v>
      </c>
      <c r="G12" s="8">
        <v>0</v>
      </c>
      <c r="H12" s="8">
        <v>77000</v>
      </c>
    </row>
    <row r="13" spans="2:8" ht="14.25" customHeight="1">
      <c r="B13" s="5" t="s">
        <v>60</v>
      </c>
      <c r="C13" s="5" t="s">
        <v>73</v>
      </c>
      <c r="D13" s="5" t="s">
        <v>126</v>
      </c>
      <c r="E13" s="6" t="s">
        <v>174</v>
      </c>
      <c r="F13" s="8">
        <v>77000</v>
      </c>
      <c r="G13" s="8">
        <v>0</v>
      </c>
      <c r="H13" s="8">
        <v>77000</v>
      </c>
    </row>
    <row r="14" spans="2:8" ht="14.25" customHeight="1">
      <c r="B14" s="5" t="s">
        <v>60</v>
      </c>
      <c r="C14" s="5" t="s">
        <v>61</v>
      </c>
      <c r="D14" s="5"/>
      <c r="E14" s="6" t="s">
        <v>62</v>
      </c>
      <c r="F14" s="8">
        <f>F15+F17+F16</f>
        <v>19066443.41</v>
      </c>
      <c r="G14" s="8">
        <f>G15+G17+G16</f>
        <v>7609443.41</v>
      </c>
      <c r="H14" s="8">
        <f>H15+H17+H16</f>
        <v>11457000</v>
      </c>
    </row>
    <row r="15" spans="2:8" ht="14.25" customHeight="1">
      <c r="B15" s="5" t="s">
        <v>60</v>
      </c>
      <c r="C15" s="5" t="s">
        <v>61</v>
      </c>
      <c r="D15" s="5" t="s">
        <v>63</v>
      </c>
      <c r="E15" s="6" t="s">
        <v>64</v>
      </c>
      <c r="F15" s="8">
        <v>3651129.17</v>
      </c>
      <c r="G15" s="8">
        <v>3651129.17</v>
      </c>
      <c r="H15" s="8">
        <v>0</v>
      </c>
    </row>
    <row r="16" spans="2:8" ht="14.25" customHeight="1">
      <c r="B16" s="5" t="s">
        <v>60</v>
      </c>
      <c r="C16" s="5" t="s">
        <v>61</v>
      </c>
      <c r="D16" s="5" t="s">
        <v>1062</v>
      </c>
      <c r="E16" s="6" t="s">
        <v>1063</v>
      </c>
      <c r="F16" s="8">
        <v>3958314.24</v>
      </c>
      <c r="G16" s="8">
        <v>3958314.24</v>
      </c>
      <c r="H16" s="8">
        <v>0</v>
      </c>
    </row>
    <row r="17" spans="2:8" ht="14.25" customHeight="1">
      <c r="B17" s="5" t="s">
        <v>60</v>
      </c>
      <c r="C17" s="5" t="s">
        <v>61</v>
      </c>
      <c r="D17" s="5" t="s">
        <v>126</v>
      </c>
      <c r="E17" s="6" t="s">
        <v>175</v>
      </c>
      <c r="F17" s="8">
        <v>11457000</v>
      </c>
      <c r="G17" s="8">
        <v>0</v>
      </c>
      <c r="H17" s="8">
        <v>11457000</v>
      </c>
    </row>
    <row r="18" spans="2:8" ht="14.25" customHeight="1">
      <c r="B18" s="5" t="s">
        <v>60</v>
      </c>
      <c r="C18" s="5" t="s">
        <v>124</v>
      </c>
      <c r="D18" s="5"/>
      <c r="E18" s="6" t="s">
        <v>176</v>
      </c>
      <c r="F18" s="8">
        <v>6043600</v>
      </c>
      <c r="G18" s="8">
        <v>0</v>
      </c>
      <c r="H18" s="8">
        <v>6043600</v>
      </c>
    </row>
    <row r="19" spans="2:8" ht="14.25" customHeight="1">
      <c r="B19" s="5" t="s">
        <v>60</v>
      </c>
      <c r="C19" s="5" t="s">
        <v>124</v>
      </c>
      <c r="D19" s="5" t="s">
        <v>77</v>
      </c>
      <c r="E19" s="6" t="s">
        <v>177</v>
      </c>
      <c r="F19" s="8">
        <v>788600</v>
      </c>
      <c r="G19" s="8">
        <v>0</v>
      </c>
      <c r="H19" s="8">
        <v>788600</v>
      </c>
    </row>
    <row r="20" spans="2:8" ht="14.25" customHeight="1">
      <c r="B20" s="5" t="s">
        <v>60</v>
      </c>
      <c r="C20" s="5" t="s">
        <v>124</v>
      </c>
      <c r="D20" s="5" t="s">
        <v>126</v>
      </c>
      <c r="E20" s="6" t="s">
        <v>178</v>
      </c>
      <c r="F20" s="8">
        <v>5255000</v>
      </c>
      <c r="G20" s="8">
        <v>0</v>
      </c>
      <c r="H20" s="8">
        <v>5255000</v>
      </c>
    </row>
    <row r="21" spans="2:8" ht="14.25" customHeight="1">
      <c r="B21" s="5" t="s">
        <v>60</v>
      </c>
      <c r="C21" s="5" t="s">
        <v>179</v>
      </c>
      <c r="D21" s="5"/>
      <c r="E21" s="6" t="s">
        <v>180</v>
      </c>
      <c r="F21" s="8">
        <v>50000</v>
      </c>
      <c r="G21" s="8">
        <v>0</v>
      </c>
      <c r="H21" s="8">
        <v>50000</v>
      </c>
    </row>
    <row r="22" spans="2:8" ht="14.25" customHeight="1">
      <c r="B22" s="5" t="s">
        <v>60</v>
      </c>
      <c r="C22" s="5" t="s">
        <v>179</v>
      </c>
      <c r="D22" s="5" t="s">
        <v>126</v>
      </c>
      <c r="E22" s="6" t="s">
        <v>181</v>
      </c>
      <c r="F22" s="8">
        <v>50000</v>
      </c>
      <c r="G22" s="8">
        <v>0</v>
      </c>
      <c r="H22" s="8">
        <v>50000</v>
      </c>
    </row>
    <row r="23" spans="2:8" ht="14.25" customHeight="1">
      <c r="B23" s="5" t="s">
        <v>182</v>
      </c>
      <c r="C23" s="5"/>
      <c r="D23" s="5"/>
      <c r="E23" s="6" t="s">
        <v>161</v>
      </c>
      <c r="F23" s="8">
        <v>8021700</v>
      </c>
      <c r="G23" s="8">
        <v>0</v>
      </c>
      <c r="H23" s="8">
        <v>8021700</v>
      </c>
    </row>
    <row r="24" spans="2:8" ht="14.25" customHeight="1">
      <c r="B24" s="5" t="s">
        <v>182</v>
      </c>
      <c r="C24" s="5" t="s">
        <v>105</v>
      </c>
      <c r="D24" s="5"/>
      <c r="E24" s="6" t="s">
        <v>183</v>
      </c>
      <c r="F24" s="8">
        <v>8021700</v>
      </c>
      <c r="G24" s="8">
        <v>0</v>
      </c>
      <c r="H24" s="8">
        <v>8021700</v>
      </c>
    </row>
    <row r="25" spans="2:8" ht="14.25" customHeight="1">
      <c r="B25" s="5" t="s">
        <v>182</v>
      </c>
      <c r="C25" s="5" t="s">
        <v>105</v>
      </c>
      <c r="D25" s="5" t="s">
        <v>80</v>
      </c>
      <c r="E25" s="6" t="s">
        <v>184</v>
      </c>
      <c r="F25" s="8">
        <v>8021700</v>
      </c>
      <c r="G25" s="8">
        <v>0</v>
      </c>
      <c r="H25" s="8">
        <v>8021700</v>
      </c>
    </row>
    <row r="26" spans="2:8" ht="12.75">
      <c r="B26" s="5" t="s">
        <v>65</v>
      </c>
      <c r="C26" s="5"/>
      <c r="D26" s="5"/>
      <c r="E26" s="6" t="s">
        <v>37</v>
      </c>
      <c r="F26" s="8">
        <f>F27+F29+F34</f>
        <v>155082190.09</v>
      </c>
      <c r="G26" s="8">
        <f>G27+G29+G34</f>
        <v>1665690.0899999999</v>
      </c>
      <c r="H26" s="8">
        <f>H27+H29+H34</f>
        <v>153416500</v>
      </c>
    </row>
    <row r="27" spans="2:8" ht="12.75">
      <c r="B27" s="5" t="s">
        <v>65</v>
      </c>
      <c r="C27" s="5" t="s">
        <v>63</v>
      </c>
      <c r="D27" s="5"/>
      <c r="E27" s="6" t="s">
        <v>185</v>
      </c>
      <c r="F27" s="8">
        <v>40000</v>
      </c>
      <c r="G27" s="8">
        <v>0</v>
      </c>
      <c r="H27" s="8">
        <v>40000</v>
      </c>
    </row>
    <row r="28" spans="2:8" ht="12.75">
      <c r="B28" s="5" t="s">
        <v>65</v>
      </c>
      <c r="C28" s="5" t="s">
        <v>63</v>
      </c>
      <c r="D28" s="5" t="s">
        <v>77</v>
      </c>
      <c r="E28" s="6" t="s">
        <v>177</v>
      </c>
      <c r="F28" s="8">
        <v>40000</v>
      </c>
      <c r="G28" s="8">
        <v>0</v>
      </c>
      <c r="H28" s="8">
        <v>40000</v>
      </c>
    </row>
    <row r="29" spans="2:8" ht="12.75">
      <c r="B29" s="5" t="s">
        <v>65</v>
      </c>
      <c r="C29" s="5" t="s">
        <v>66</v>
      </c>
      <c r="D29" s="5"/>
      <c r="E29" s="6" t="s">
        <v>67</v>
      </c>
      <c r="F29" s="8">
        <f>F30+F31+F32+F33</f>
        <v>1665690.0899999999</v>
      </c>
      <c r="G29" s="8">
        <f>G30+G31+G32+G33</f>
        <v>1665690.0899999999</v>
      </c>
      <c r="H29" s="8">
        <f>H30+H31+H32+H33</f>
        <v>0</v>
      </c>
    </row>
    <row r="30" spans="2:8" ht="12.75">
      <c r="B30" s="5" t="s">
        <v>65</v>
      </c>
      <c r="C30" s="5" t="s">
        <v>66</v>
      </c>
      <c r="D30" s="5" t="s">
        <v>63</v>
      </c>
      <c r="E30" s="6" t="s">
        <v>68</v>
      </c>
      <c r="F30" s="8">
        <v>57580</v>
      </c>
      <c r="G30" s="8">
        <v>57580</v>
      </c>
      <c r="H30" s="8">
        <v>0</v>
      </c>
    </row>
    <row r="31" spans="2:8" ht="12.75">
      <c r="B31" s="5" t="s">
        <v>65</v>
      </c>
      <c r="C31" s="5" t="s">
        <v>66</v>
      </c>
      <c r="D31" s="5" t="s">
        <v>77</v>
      </c>
      <c r="E31" s="6" t="s">
        <v>1064</v>
      </c>
      <c r="F31" s="8">
        <v>363208</v>
      </c>
      <c r="G31" s="8">
        <v>363208</v>
      </c>
      <c r="H31" s="8">
        <v>0</v>
      </c>
    </row>
    <row r="32" spans="2:8" ht="12.75">
      <c r="B32" s="5" t="s">
        <v>65</v>
      </c>
      <c r="C32" s="5" t="s">
        <v>66</v>
      </c>
      <c r="D32" s="5" t="s">
        <v>66</v>
      </c>
      <c r="E32" s="6" t="s">
        <v>69</v>
      </c>
      <c r="F32" s="8">
        <v>829934.73</v>
      </c>
      <c r="G32" s="8">
        <v>829934.73</v>
      </c>
      <c r="H32" s="8">
        <v>0</v>
      </c>
    </row>
    <row r="33" spans="2:8" ht="12.75">
      <c r="B33" s="5" t="s">
        <v>65</v>
      </c>
      <c r="C33" s="5" t="s">
        <v>66</v>
      </c>
      <c r="D33" s="5" t="s">
        <v>70</v>
      </c>
      <c r="E33" s="6" t="s">
        <v>71</v>
      </c>
      <c r="F33" s="8">
        <v>414967.36</v>
      </c>
      <c r="G33" s="8">
        <v>414967.36</v>
      </c>
      <c r="H33" s="8">
        <v>0</v>
      </c>
    </row>
    <row r="34" spans="2:8" ht="12.75">
      <c r="B34" s="5" t="s">
        <v>65</v>
      </c>
      <c r="C34" s="5" t="s">
        <v>126</v>
      </c>
      <c r="D34" s="5"/>
      <c r="E34" s="6" t="s">
        <v>186</v>
      </c>
      <c r="F34" s="8">
        <v>153376500</v>
      </c>
      <c r="G34" s="8">
        <v>0</v>
      </c>
      <c r="H34" s="8">
        <v>153376500</v>
      </c>
    </row>
    <row r="35" spans="2:8" ht="12.75">
      <c r="B35" s="5" t="s">
        <v>65</v>
      </c>
      <c r="C35" s="5" t="s">
        <v>126</v>
      </c>
      <c r="D35" s="5" t="s">
        <v>63</v>
      </c>
      <c r="E35" s="6" t="s">
        <v>186</v>
      </c>
      <c r="F35" s="8">
        <v>153376500</v>
      </c>
      <c r="G35" s="8">
        <v>0</v>
      </c>
      <c r="H35" s="8">
        <v>153376500</v>
      </c>
    </row>
    <row r="36" spans="2:8" ht="12.75">
      <c r="B36" s="5" t="s">
        <v>72</v>
      </c>
      <c r="C36" s="5"/>
      <c r="D36" s="5"/>
      <c r="E36" s="6" t="s">
        <v>40</v>
      </c>
      <c r="F36" s="8">
        <f>F37+F40</f>
        <v>1582773.74</v>
      </c>
      <c r="G36" s="8">
        <f>G37+G40</f>
        <v>492773.74</v>
      </c>
      <c r="H36" s="8">
        <f>H37+H40</f>
        <v>1090000</v>
      </c>
    </row>
    <row r="37" spans="2:8" ht="12.75">
      <c r="B37" s="5" t="s">
        <v>72</v>
      </c>
      <c r="C37" s="5" t="s">
        <v>73</v>
      </c>
      <c r="D37" s="5"/>
      <c r="E37" s="6" t="s">
        <v>74</v>
      </c>
      <c r="F37" s="8">
        <f>F38+F39</f>
        <v>492773.74</v>
      </c>
      <c r="G37" s="8">
        <f>G38+G39</f>
        <v>492773.74</v>
      </c>
      <c r="H37" s="8">
        <f>H38+H39</f>
        <v>0</v>
      </c>
    </row>
    <row r="38" spans="2:8" ht="12.75">
      <c r="B38" s="5" t="s">
        <v>72</v>
      </c>
      <c r="C38" s="5" t="s">
        <v>73</v>
      </c>
      <c r="D38" s="5" t="s">
        <v>63</v>
      </c>
      <c r="E38" s="6" t="s">
        <v>75</v>
      </c>
      <c r="F38" s="8">
        <v>186204.94</v>
      </c>
      <c r="G38" s="8">
        <v>186204.94</v>
      </c>
      <c r="H38" s="8">
        <v>0</v>
      </c>
    </row>
    <row r="39" spans="2:8" ht="12.75">
      <c r="B39" s="5" t="s">
        <v>72</v>
      </c>
      <c r="C39" s="5" t="s">
        <v>73</v>
      </c>
      <c r="D39" s="5" t="s">
        <v>77</v>
      </c>
      <c r="E39" s="6" t="s">
        <v>1065</v>
      </c>
      <c r="F39" s="8">
        <v>306568.8</v>
      </c>
      <c r="G39" s="8">
        <v>306568.8</v>
      </c>
      <c r="H39" s="8">
        <v>0</v>
      </c>
    </row>
    <row r="40" spans="2:8" ht="12.75">
      <c r="B40" s="5" t="s">
        <v>72</v>
      </c>
      <c r="C40" s="5" t="s">
        <v>126</v>
      </c>
      <c r="D40" s="5"/>
      <c r="E40" s="6" t="s">
        <v>187</v>
      </c>
      <c r="F40" s="8">
        <v>1090000</v>
      </c>
      <c r="G40" s="8">
        <v>0</v>
      </c>
      <c r="H40" s="8">
        <v>1090000</v>
      </c>
    </row>
    <row r="41" spans="2:8" ht="12.75">
      <c r="B41" s="5" t="s">
        <v>72</v>
      </c>
      <c r="C41" s="5" t="s">
        <v>126</v>
      </c>
      <c r="D41" s="5" t="s">
        <v>63</v>
      </c>
      <c r="E41" s="6" t="s">
        <v>187</v>
      </c>
      <c r="F41" s="8">
        <v>1090000</v>
      </c>
      <c r="G41" s="8">
        <v>0</v>
      </c>
      <c r="H41" s="8">
        <v>1090000</v>
      </c>
    </row>
    <row r="42" spans="2:8" ht="12.75">
      <c r="B42" s="5" t="s">
        <v>188</v>
      </c>
      <c r="C42" s="5"/>
      <c r="D42" s="5"/>
      <c r="E42" s="6" t="s">
        <v>162</v>
      </c>
      <c r="F42" s="8">
        <v>1725800</v>
      </c>
      <c r="G42" s="8">
        <v>0</v>
      </c>
      <c r="H42" s="8">
        <v>1725800</v>
      </c>
    </row>
    <row r="43" spans="2:8" ht="12.75">
      <c r="B43" s="5" t="s">
        <v>188</v>
      </c>
      <c r="C43" s="5" t="s">
        <v>63</v>
      </c>
      <c r="D43" s="5"/>
      <c r="E43" s="6" t="s">
        <v>189</v>
      </c>
      <c r="F43" s="8">
        <v>1725800</v>
      </c>
      <c r="G43" s="8">
        <v>0</v>
      </c>
      <c r="H43" s="8">
        <v>1725800</v>
      </c>
    </row>
    <row r="44" spans="2:8" ht="12.75">
      <c r="B44" s="5" t="s">
        <v>188</v>
      </c>
      <c r="C44" s="5" t="s">
        <v>63</v>
      </c>
      <c r="D44" s="5" t="s">
        <v>66</v>
      </c>
      <c r="E44" s="6" t="s">
        <v>190</v>
      </c>
      <c r="F44" s="8">
        <v>1245800</v>
      </c>
      <c r="G44" s="8">
        <v>0</v>
      </c>
      <c r="H44" s="8">
        <v>1245800</v>
      </c>
    </row>
    <row r="45" spans="2:8" ht="12.75">
      <c r="B45" s="5" t="s">
        <v>188</v>
      </c>
      <c r="C45" s="5" t="s">
        <v>63</v>
      </c>
      <c r="D45" s="5" t="s">
        <v>126</v>
      </c>
      <c r="E45" s="6" t="s">
        <v>191</v>
      </c>
      <c r="F45" s="8">
        <v>480000</v>
      </c>
      <c r="G45" s="8">
        <v>0</v>
      </c>
      <c r="H45" s="8">
        <v>480000</v>
      </c>
    </row>
    <row r="46" spans="2:8" ht="12.75">
      <c r="B46" s="5" t="s">
        <v>192</v>
      </c>
      <c r="C46" s="5"/>
      <c r="D46" s="5"/>
      <c r="E46" s="6" t="s">
        <v>163</v>
      </c>
      <c r="F46" s="8">
        <v>694252200</v>
      </c>
      <c r="G46" s="8">
        <v>0</v>
      </c>
      <c r="H46" s="8">
        <v>694252200</v>
      </c>
    </row>
    <row r="47" spans="2:8" ht="12.75">
      <c r="B47" s="5" t="s">
        <v>192</v>
      </c>
      <c r="C47" s="5" t="s">
        <v>63</v>
      </c>
      <c r="D47" s="5"/>
      <c r="E47" s="6" t="s">
        <v>193</v>
      </c>
      <c r="F47" s="8">
        <v>118143200</v>
      </c>
      <c r="G47" s="8">
        <v>0</v>
      </c>
      <c r="H47" s="8">
        <v>118143200</v>
      </c>
    </row>
    <row r="48" spans="2:8" ht="12.75">
      <c r="B48" s="5" t="s">
        <v>192</v>
      </c>
      <c r="C48" s="5" t="s">
        <v>63</v>
      </c>
      <c r="D48" s="5" t="s">
        <v>194</v>
      </c>
      <c r="E48" s="6" t="s">
        <v>195</v>
      </c>
      <c r="F48" s="8">
        <v>81802600</v>
      </c>
      <c r="G48" s="8">
        <v>0</v>
      </c>
      <c r="H48" s="8">
        <v>81802600</v>
      </c>
    </row>
    <row r="49" spans="2:8" ht="12.75">
      <c r="B49" s="5" t="s">
        <v>192</v>
      </c>
      <c r="C49" s="5" t="s">
        <v>63</v>
      </c>
      <c r="D49" s="5" t="s">
        <v>126</v>
      </c>
      <c r="E49" s="6" t="s">
        <v>196</v>
      </c>
      <c r="F49" s="8">
        <v>36340600</v>
      </c>
      <c r="G49" s="8">
        <v>0</v>
      </c>
      <c r="H49" s="8">
        <v>36340600</v>
      </c>
    </row>
    <row r="50" spans="2:8" ht="12.75">
      <c r="B50" s="5" t="s">
        <v>192</v>
      </c>
      <c r="C50" s="5" t="s">
        <v>77</v>
      </c>
      <c r="D50" s="5"/>
      <c r="E50" s="6" t="s">
        <v>197</v>
      </c>
      <c r="F50" s="8">
        <v>6189000</v>
      </c>
      <c r="G50" s="8">
        <v>0</v>
      </c>
      <c r="H50" s="8">
        <v>6189000</v>
      </c>
    </row>
    <row r="51" spans="2:8" ht="12.75">
      <c r="B51" s="5" t="s">
        <v>192</v>
      </c>
      <c r="C51" s="5" t="s">
        <v>77</v>
      </c>
      <c r="D51" s="5" t="s">
        <v>63</v>
      </c>
      <c r="E51" s="6" t="s">
        <v>197</v>
      </c>
      <c r="F51" s="8">
        <v>6189000</v>
      </c>
      <c r="G51" s="8">
        <v>0</v>
      </c>
      <c r="H51" s="8">
        <v>6189000</v>
      </c>
    </row>
    <row r="52" spans="2:8" ht="12.75">
      <c r="B52" s="5" t="s">
        <v>192</v>
      </c>
      <c r="C52" s="5" t="s">
        <v>80</v>
      </c>
      <c r="D52" s="5"/>
      <c r="E52" s="6" t="s">
        <v>198</v>
      </c>
      <c r="F52" s="8">
        <v>438618800</v>
      </c>
      <c r="G52" s="8">
        <v>0</v>
      </c>
      <c r="H52" s="8">
        <v>438618800</v>
      </c>
    </row>
    <row r="53" spans="2:8" ht="12.75">
      <c r="B53" s="5" t="s">
        <v>192</v>
      </c>
      <c r="C53" s="5" t="s">
        <v>80</v>
      </c>
      <c r="D53" s="5" t="s">
        <v>80</v>
      </c>
      <c r="E53" s="6" t="s">
        <v>199</v>
      </c>
      <c r="F53" s="8">
        <v>435000000</v>
      </c>
      <c r="G53" s="8">
        <v>0</v>
      </c>
      <c r="H53" s="8">
        <v>435000000</v>
      </c>
    </row>
    <row r="54" spans="2:8" ht="12.75">
      <c r="B54" s="5" t="s">
        <v>192</v>
      </c>
      <c r="C54" s="5" t="s">
        <v>80</v>
      </c>
      <c r="D54" s="5" t="s">
        <v>126</v>
      </c>
      <c r="E54" s="6" t="s">
        <v>200</v>
      </c>
      <c r="F54" s="8">
        <v>3618800</v>
      </c>
      <c r="G54" s="8">
        <v>0</v>
      </c>
      <c r="H54" s="8">
        <v>3618800</v>
      </c>
    </row>
    <row r="55" spans="2:8" ht="12.75">
      <c r="B55" s="5" t="s">
        <v>192</v>
      </c>
      <c r="C55" s="5" t="s">
        <v>66</v>
      </c>
      <c r="D55" s="5"/>
      <c r="E55" s="6" t="s">
        <v>201</v>
      </c>
      <c r="F55" s="8">
        <v>131301200</v>
      </c>
      <c r="G55" s="8">
        <v>0</v>
      </c>
      <c r="H55" s="8">
        <v>131301200</v>
      </c>
    </row>
    <row r="56" spans="2:8" ht="12.75">
      <c r="B56" s="5" t="s">
        <v>192</v>
      </c>
      <c r="C56" s="5" t="s">
        <v>66</v>
      </c>
      <c r="D56" s="5" t="s">
        <v>63</v>
      </c>
      <c r="E56" s="6" t="s">
        <v>201</v>
      </c>
      <c r="F56" s="8">
        <v>131301200</v>
      </c>
      <c r="G56" s="8">
        <v>0</v>
      </c>
      <c r="H56" s="8">
        <v>131301200</v>
      </c>
    </row>
    <row r="57" spans="2:8" ht="12.75">
      <c r="B57" s="5" t="s">
        <v>202</v>
      </c>
      <c r="C57" s="5"/>
      <c r="D57" s="5"/>
      <c r="E57" s="6" t="s">
        <v>164</v>
      </c>
      <c r="F57" s="8">
        <v>259418300</v>
      </c>
      <c r="G57" s="8">
        <v>0</v>
      </c>
      <c r="H57" s="8">
        <v>259418300</v>
      </c>
    </row>
    <row r="58" spans="2:8" ht="12.75">
      <c r="B58" s="5" t="s">
        <v>202</v>
      </c>
      <c r="C58" s="5" t="s">
        <v>105</v>
      </c>
      <c r="D58" s="5"/>
      <c r="E58" s="6" t="s">
        <v>203</v>
      </c>
      <c r="F58" s="8">
        <v>259418300</v>
      </c>
      <c r="G58" s="8">
        <v>0</v>
      </c>
      <c r="H58" s="8">
        <v>259418300</v>
      </c>
    </row>
    <row r="59" spans="2:8" ht="12.75">
      <c r="B59" s="5" t="s">
        <v>202</v>
      </c>
      <c r="C59" s="5" t="s">
        <v>105</v>
      </c>
      <c r="D59" s="5" t="s">
        <v>126</v>
      </c>
      <c r="E59" s="6" t="s">
        <v>204</v>
      </c>
      <c r="F59" s="8">
        <v>259418300</v>
      </c>
      <c r="G59" s="8">
        <v>0</v>
      </c>
      <c r="H59" s="8">
        <v>259418300</v>
      </c>
    </row>
    <row r="60" spans="2:8" ht="12.75">
      <c r="B60" s="5" t="s">
        <v>76</v>
      </c>
      <c r="C60" s="5"/>
      <c r="D60" s="5"/>
      <c r="E60" s="6" t="s">
        <v>43</v>
      </c>
      <c r="F60" s="8">
        <v>1214513.1400000001</v>
      </c>
      <c r="G60" s="8">
        <v>1214513.1400000001</v>
      </c>
      <c r="H60" s="8">
        <f>H61</f>
        <v>0</v>
      </c>
    </row>
    <row r="61" spans="2:8" ht="12.75">
      <c r="B61" s="5" t="s">
        <v>76</v>
      </c>
      <c r="C61" s="5" t="s">
        <v>77</v>
      </c>
      <c r="D61" s="5"/>
      <c r="E61" s="6" t="s">
        <v>78</v>
      </c>
      <c r="F61" s="8">
        <v>1214513.1400000001</v>
      </c>
      <c r="G61" s="8">
        <v>1214513.1400000001</v>
      </c>
      <c r="H61" s="8">
        <f>H62+H63</f>
        <v>0</v>
      </c>
    </row>
    <row r="62" spans="2:8" ht="12.75">
      <c r="B62" s="5" t="s">
        <v>76</v>
      </c>
      <c r="C62" s="5" t="s">
        <v>77</v>
      </c>
      <c r="D62" s="5" t="s">
        <v>63</v>
      </c>
      <c r="E62" s="6" t="s">
        <v>79</v>
      </c>
      <c r="F62" s="8">
        <v>644513.14</v>
      </c>
      <c r="G62" s="8">
        <v>644513.14</v>
      </c>
      <c r="H62" s="8">
        <v>0</v>
      </c>
    </row>
    <row r="63" spans="2:8" ht="12.75">
      <c r="B63" s="5" t="s">
        <v>76</v>
      </c>
      <c r="C63" s="5" t="s">
        <v>77</v>
      </c>
      <c r="D63" s="5" t="s">
        <v>80</v>
      </c>
      <c r="E63" s="6" t="s">
        <v>81</v>
      </c>
      <c r="F63" s="8">
        <v>570000</v>
      </c>
      <c r="G63" s="8">
        <v>570000</v>
      </c>
      <c r="H63" s="8">
        <v>0</v>
      </c>
    </row>
    <row r="64" spans="2:8" ht="12.75">
      <c r="B64" s="5" t="s">
        <v>205</v>
      </c>
      <c r="C64" s="5"/>
      <c r="D64" s="5"/>
      <c r="E64" s="6" t="s">
        <v>165</v>
      </c>
      <c r="F64" s="8">
        <v>5038900</v>
      </c>
      <c r="G64" s="8">
        <v>0</v>
      </c>
      <c r="H64" s="8">
        <v>5038900</v>
      </c>
    </row>
    <row r="65" spans="2:8" ht="12.75">
      <c r="B65" s="5" t="s">
        <v>205</v>
      </c>
      <c r="C65" s="5" t="s">
        <v>63</v>
      </c>
      <c r="D65" s="5"/>
      <c r="E65" s="6" t="s">
        <v>206</v>
      </c>
      <c r="F65" s="8">
        <v>5038900</v>
      </c>
      <c r="G65" s="8">
        <v>0</v>
      </c>
      <c r="H65" s="8">
        <v>5038900</v>
      </c>
    </row>
    <row r="66" spans="2:8" ht="12.75">
      <c r="B66" s="5" t="s">
        <v>205</v>
      </c>
      <c r="C66" s="5" t="s">
        <v>63</v>
      </c>
      <c r="D66" s="5" t="s">
        <v>70</v>
      </c>
      <c r="E66" s="6" t="s">
        <v>207</v>
      </c>
      <c r="F66" s="8">
        <v>5038900</v>
      </c>
      <c r="G66" s="8">
        <v>0</v>
      </c>
      <c r="H66" s="8">
        <v>5038900</v>
      </c>
    </row>
    <row r="67" spans="2:8" ht="12.75">
      <c r="B67" s="40" t="s">
        <v>82</v>
      </c>
      <c r="C67" s="40"/>
      <c r="D67" s="40"/>
      <c r="E67" s="40"/>
      <c r="F67" s="8">
        <f>F64+F60+F57+F46+F42+F36+F26+F23+F8</f>
        <v>1153685820.38</v>
      </c>
      <c r="G67" s="8">
        <f>G64+G60+G57+G46+G42+G36+G26+G23+G8</f>
        <v>10982420.379999999</v>
      </c>
      <c r="H67" s="8">
        <f>H64+H60+H57+H46+H42+H36+H26+H23+H8</f>
        <v>1142703400</v>
      </c>
    </row>
  </sheetData>
  <sheetProtection/>
  <mergeCells count="11">
    <mergeCell ref="B2:H2"/>
    <mergeCell ref="B4:F4"/>
    <mergeCell ref="G4:H4"/>
    <mergeCell ref="B5:E5"/>
    <mergeCell ref="F5:H5"/>
    <mergeCell ref="B6:D6"/>
    <mergeCell ref="E6:E7"/>
    <mergeCell ref="F6:F7"/>
    <mergeCell ref="G6:G7"/>
    <mergeCell ref="B67:E67"/>
    <mergeCell ref="H6:H7"/>
  </mergeCells>
  <printOptions/>
  <pageMargins left="0.75" right="0.75" top="0.26899999380111694" bottom="0.26899999380111694"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邓海霞</cp:lastModifiedBy>
  <cp:lastPrinted>2020-02-06T00:51:03Z</cp:lastPrinted>
  <dcterms:modified xsi:type="dcterms:W3CDTF">2020-02-06T02:28:46Z</dcterms:modified>
  <cp:category/>
  <cp:version/>
  <cp:contentType/>
  <cp:contentStatus/>
</cp:coreProperties>
</file>